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ESPE\Cellule_Pilotage\APOGEE\Apogée 22-23\MCCC VOTEES POUR AFFICHAGE SITE INSPE\SD\M1 M2 SD USMB\"/>
    </mc:Choice>
  </mc:AlternateContent>
  <bookViews>
    <workbookView xWindow="0" yWindow="465" windowWidth="28800" windowHeight="15720" activeTab="3"/>
  </bookViews>
  <sheets>
    <sheet name="MCC Sem.7 sess.1 et 2 et Nbre H" sheetId="12" r:id="rId1"/>
    <sheet name="MCC Sem.8 sess.1 et 2 et Nbre H" sheetId="13" r:id="rId2"/>
    <sheet name="MCC Sem.9 sess.1 et 2 et Nbre H" sheetId="14" r:id="rId3"/>
    <sheet name="MCC Sem.10 sess.1 et 2 et Nb H" sheetId="16" r:id="rId4"/>
    <sheet name="Feuil2" sheetId="2" r:id="rId5"/>
  </sheets>
  <definedNames>
    <definedName name="Nature_des_épreuves_CC">Feuil2!$B$4:$B$20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6" i="13" l="1"/>
  <c r="R34" i="16"/>
  <c r="R41" i="14"/>
  <c r="S34" i="16"/>
  <c r="Q34" i="16"/>
  <c r="P34" i="16"/>
  <c r="F34" i="16"/>
  <c r="S41" i="14"/>
  <c r="Q41" i="14"/>
  <c r="P41" i="14"/>
  <c r="F41" i="14"/>
  <c r="S46" i="13"/>
  <c r="P46" i="13"/>
  <c r="F46" i="13"/>
  <c r="R39" i="13"/>
  <c r="R38" i="13"/>
  <c r="R37" i="13"/>
  <c r="R36" i="13"/>
  <c r="R35" i="13"/>
  <c r="R46" i="13" s="1"/>
  <c r="S33" i="12"/>
  <c r="R33" i="12"/>
  <c r="Q33" i="12"/>
  <c r="P33" i="12"/>
  <c r="F33" i="12"/>
</calcChain>
</file>

<file path=xl/comments1.xml><?xml version="1.0" encoding="utf-8"?>
<comments xmlns="http://schemas.openxmlformats.org/spreadsheetml/2006/main">
  <authors>
    <author>Murielle Merluzzi</author>
    <author>Murielle Rustat</author>
    <author>MURIELLE RUSTAT</author>
    <author>VIVIANE BOURDIC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2" shapeId="0">
      <text>
        <r>
          <rPr>
            <sz val="9"/>
            <color rgb="FF000000"/>
            <rFont val="Tahoma"/>
            <family val="2"/>
          </rPr>
          <t xml:space="preserve">Dans le cas d'un enseignement mutualisé, indiquer la formation avec laquelle est mutualisé le cours :
</t>
        </r>
        <r>
          <rPr>
            <sz val="9"/>
            <color rgb="FF000000"/>
            <rFont val="Tahoma"/>
            <family val="2"/>
          </rPr>
          <t xml:space="preserve">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H12" authorId="1" shapeId="0">
      <text>
        <r>
          <rPr>
            <b/>
            <sz val="9"/>
            <color rgb="FF000000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rgb="FF000000"/>
            <rFont val="Tahoma"/>
            <family val="2"/>
          </rPr>
          <t xml:space="preserve">
</t>
        </r>
      </text>
    </comment>
    <comment ref="I12" authorId="2" shapeId="0">
      <text>
        <r>
          <rPr>
            <sz val="9"/>
            <color indexed="81"/>
            <rFont val="Tahoma"/>
            <family val="2"/>
          </rPr>
          <t xml:space="preserve">Indiquer le coefficient global du CC ou le poids en % de l'élément constitutif ou de la matière.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P33" authorId="3" shapeId="0">
      <text>
        <r>
          <rPr>
            <sz val="9"/>
            <color rgb="FF000000"/>
            <rFont val="Tahoma"/>
            <family val="2"/>
          </rPr>
          <t xml:space="preserve">Le total Nbre d'heures par colonne est automatisé : si vous ne souhaitez pas qu'un nbre soit comptabilisé dans le total (ex. UE à choix) vous devez mettre une * à côté du nombre.
</t>
        </r>
      </text>
    </comment>
  </commentList>
</comments>
</file>

<file path=xl/comments2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rgb="FF000000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rgb="FF000000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rgb="FF000000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rgb="FF000000"/>
            <rFont val="Tahoma"/>
            <family val="2"/>
          </rPr>
          <t xml:space="preserve">Préciser la nature de l'épreuve : 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Ecrit : </t>
        </r>
        <r>
          <rPr>
            <b/>
            <sz val="9"/>
            <color rgb="FF000000"/>
            <rFont val="Tahoma"/>
            <family val="2"/>
          </rPr>
          <t>E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Oral : </t>
        </r>
        <r>
          <rPr>
            <b/>
            <sz val="9"/>
            <color rgb="FF000000"/>
            <rFont val="Tahoma"/>
            <family val="2"/>
          </rPr>
          <t xml:space="preserve">O
</t>
        </r>
        <r>
          <rPr>
            <sz val="9"/>
            <color rgb="FF000000"/>
            <rFont val="Tahoma"/>
            <family val="2"/>
          </rPr>
          <t>Ecrit et/ou Oral :</t>
        </r>
        <r>
          <rPr>
            <b/>
            <sz val="9"/>
            <color rgb="FF000000"/>
            <rFont val="Tahoma"/>
            <family val="2"/>
          </rPr>
          <t xml:space="preserve"> E/O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 xml:space="preserve">Autre </t>
        </r>
        <r>
          <rPr>
            <i/>
            <sz val="9"/>
            <color rgb="FF000000"/>
            <rFont val="Tahoma"/>
            <family val="2"/>
          </rPr>
          <t>(à préciser)</t>
        </r>
        <r>
          <rPr>
            <sz val="9"/>
            <color rgb="FF000000"/>
            <rFont val="Tahoma"/>
            <family val="2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rgb="FF000000"/>
            <rFont val="Tahoma"/>
            <family val="2"/>
          </rPr>
          <t>Pour UE et EC : préciser le nombre d'ECTS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4.xml><?xml version="1.0" encoding="utf-8"?>
<comments xmlns="http://schemas.openxmlformats.org/spreadsheetml/2006/main">
  <authors>
    <author>Murielle Merluzzi</author>
    <author>Murielle Rustat</author>
    <author>MURIELLE RUSTAT</author>
  </authors>
  <commentList>
    <comment ref="C4" authorId="0" shapeId="0">
      <text>
        <r>
          <rPr>
            <b/>
            <u/>
            <sz val="9"/>
            <color indexed="81"/>
            <rFont val="Tahoma"/>
            <family val="2"/>
          </rPr>
          <t>Exemple :</t>
        </r>
        <r>
          <rPr>
            <b/>
            <sz val="9"/>
            <color indexed="81"/>
            <rFont val="Tahoma"/>
            <family val="2"/>
          </rPr>
          <t xml:space="preserve">
L3 STS PHYSIQUE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" authorId="1" shapeId="0">
      <text>
        <r>
          <rPr>
            <b/>
            <u/>
            <sz val="9"/>
            <color indexed="81"/>
            <rFont val="Tahoma"/>
            <family val="2"/>
          </rPr>
          <t>Exemple</t>
        </r>
        <r>
          <rPr>
            <b/>
            <sz val="9"/>
            <color indexed="81"/>
            <rFont val="Tahoma"/>
            <family val="2"/>
          </rPr>
          <t xml:space="preserve"> :</t>
        </r>
        <r>
          <rPr>
            <sz val="9"/>
            <color indexed="81"/>
            <rFont val="Tahoma"/>
            <family val="2"/>
          </rPr>
          <t xml:space="preserve">
PARCOURS PHYSIQUE-CHIMIE</t>
        </r>
      </text>
    </comment>
    <comment ref="M7" authorId="0" shapeId="0">
      <text>
        <r>
          <rPr>
            <sz val="9"/>
            <color indexed="81"/>
            <rFont val="Tahoma"/>
            <family val="2"/>
          </rPr>
          <t xml:space="preserve">Cliquer pour choisir le Régime de Formation
</t>
        </r>
      </text>
    </comment>
    <comment ref="M8" authorId="0" shapeId="0">
      <text>
        <r>
          <rPr>
            <b/>
            <sz val="9"/>
            <color indexed="81"/>
            <rFont val="Tahoma"/>
            <family val="2"/>
          </rPr>
          <t>Cliquer pour choisir la modalité de formation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" authorId="2" shapeId="0">
      <text>
        <r>
          <rPr>
            <sz val="9"/>
            <color indexed="81"/>
            <rFont val="Tahoma"/>
            <family val="2"/>
          </rPr>
          <t xml:space="preserve">Dans le cas d'un enseignement mutualisé, indiquer la formation avec laquelle est mutualisé le cours :
Année de formation /mention/intitulé parcours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Préciser la nature de l'UE (et le cas échéant de l'EC ou de la matière) :
</t>
        </r>
        <r>
          <rPr>
            <b/>
            <sz val="9"/>
            <color indexed="81"/>
            <rFont val="Tahoma"/>
            <family val="2"/>
          </rPr>
          <t>- O :</t>
        </r>
        <r>
          <rPr>
            <sz val="9"/>
            <color indexed="81"/>
            <rFont val="Tahoma"/>
            <family val="2"/>
          </rPr>
          <t xml:space="preserve"> UE disciplinaire obligatoire
</t>
        </r>
        <r>
          <rPr>
            <b/>
            <sz val="9"/>
            <color indexed="81"/>
            <rFont val="Tahoma"/>
            <family val="2"/>
          </rPr>
          <t xml:space="preserve">- X : </t>
        </r>
        <r>
          <rPr>
            <sz val="9"/>
            <color indexed="81"/>
            <rFont val="Tahoma"/>
            <family val="2"/>
          </rPr>
          <t xml:space="preserve"> UE disciplinaire à choix sur liste
</t>
        </r>
        <r>
          <rPr>
            <b/>
            <sz val="9"/>
            <color indexed="81"/>
            <rFont val="Tahoma"/>
            <family val="2"/>
          </rPr>
          <t>- ETC :</t>
        </r>
        <r>
          <rPr>
            <sz val="9"/>
            <color indexed="81"/>
            <rFont val="Tahoma"/>
            <family val="2"/>
          </rPr>
          <t xml:space="preserve"> Enseignement Transversal à choix
</t>
        </r>
        <r>
          <rPr>
            <b/>
            <sz val="9"/>
            <color indexed="81"/>
            <rFont val="Tahoma"/>
            <family val="2"/>
          </rPr>
          <t>- F :</t>
        </r>
        <r>
          <rPr>
            <sz val="9"/>
            <color indexed="81"/>
            <rFont val="Tahoma"/>
            <family val="2"/>
          </rPr>
          <t xml:space="preserve"> UE</t>
        </r>
        <r>
          <rPr>
            <b/>
            <sz val="9"/>
            <color indexed="81"/>
            <rFont val="Tahoma"/>
            <family val="2"/>
          </rPr>
          <t xml:space="preserve"> </t>
        </r>
        <r>
          <rPr>
            <sz val="9"/>
            <color indexed="81"/>
            <rFont val="Tahoma"/>
            <family val="2"/>
          </rPr>
          <t xml:space="preserve">facultative (au-delà des 30 ECTS)
</t>
        </r>
        <r>
          <rPr>
            <b/>
            <sz val="9"/>
            <color indexed="81"/>
            <rFont val="Tahoma"/>
            <family val="2"/>
          </rPr>
          <t xml:space="preserve">- B : </t>
        </r>
        <r>
          <rPr>
            <sz val="9"/>
            <color indexed="81"/>
            <rFont val="Tahoma"/>
            <family val="2"/>
          </rPr>
          <t xml:space="preserve">Bonification (UE hors total des ECTS)
</t>
        </r>
      </text>
    </comment>
    <comment ref="F9" authorId="1" shapeId="0">
      <text>
        <r>
          <rPr>
            <b/>
            <sz val="9"/>
            <color indexed="81"/>
            <rFont val="Tahoma"/>
            <family val="2"/>
          </rPr>
          <t>Pour UE et EC : préciser le nombre d'ECTS</t>
        </r>
        <r>
          <rPr>
            <sz val="9"/>
            <color indexed="81"/>
            <rFont val="Tahoma"/>
            <family val="2"/>
          </rPr>
          <t xml:space="preserve">
Pour la somme automatique des ECTS (cellule D44), si vous utilisez les EC (que vous mettez donc des ECTS au niveau des EC), mettre un * après le chiffre pour ne pas doubler le total ECTS si vous avez déjà mis les ECTS au niveau de l'UE.</t>
        </r>
      </text>
    </comment>
    <comment ref="P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Q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R11" authorId="2" shapeId="0">
      <text>
        <r>
          <rPr>
            <sz val="9"/>
            <color indexed="81"/>
            <rFont val="Tahoma"/>
            <family val="2"/>
          </rPr>
          <t>Le total Nbre d'heures est automatisé : pour ne pas doubler le volume horaire total, si le nbre d'heures est déjà mis au niveau de l'UE, merci de mettre un * après le nombre d'heures des matières (si vous précisez le nbre d'heures au niveau des matières).</t>
        </r>
      </text>
    </comment>
    <comment ref="S11" authorId="2" shapeId="0">
      <text>
        <r>
          <rPr>
            <sz val="9"/>
            <color indexed="81"/>
            <rFont val="Tahoma"/>
            <family val="2"/>
          </rPr>
          <t xml:space="preserve">Le total Nbre d'heures est automatisé : pour ne pas doubler le volume horaire total, si le nbre d'heures est déjà mis au niveau de l'UE, merci de mettre un * après le nombre d'heures des matières (si vous précisez le nbre d'heures au niveau des matières).
</t>
        </r>
      </text>
    </comment>
    <comment ref="H12" authorId="1" shapeId="0">
      <text>
        <r>
          <rPr>
            <b/>
            <sz val="9"/>
            <color indexed="81"/>
            <rFont val="Tahoma"/>
            <family val="2"/>
          </rPr>
          <t>Indiquer la nature de l'épreuve soit à l'aide du menu déroulant (dans la liste de ce menu déroulant, des champs vides ont été prévus) en cliquant sur la cellule soit en remplissant directement la cellule.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12" authorId="1" shapeId="0">
      <text>
        <r>
          <rPr>
            <b/>
            <sz val="9"/>
            <color indexed="81"/>
            <rFont val="Tahoma"/>
            <family val="2"/>
          </rPr>
          <t>Préciser la nature de l'épreuve :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12" authorId="1" shapeId="0">
      <text>
        <r>
          <rPr>
            <sz val="9"/>
            <color indexed="81"/>
            <rFont val="Tahoma"/>
            <family val="2"/>
          </rPr>
          <t xml:space="preserve">Préciser s'il y a report ou non de la note de Contrôle Continu de session 1 : en mettant </t>
        </r>
        <r>
          <rPr>
            <b/>
            <sz val="9"/>
            <color indexed="81"/>
            <rFont val="Tahoma"/>
            <family val="2"/>
          </rPr>
          <t>oui ou non</t>
        </r>
      </text>
    </comment>
    <comment ref="M12" authorId="1" shapeId="0">
      <text>
        <r>
          <rPr>
            <sz val="9"/>
            <color indexed="81"/>
            <rFont val="Tahoma"/>
            <family val="2"/>
          </rPr>
          <t xml:space="preserve">Si report de note de session 1, indiquer le coefficient ou le poids en %.
</t>
        </r>
      </text>
    </comment>
    <comment ref="N12" authorId="1" shapeId="0">
      <text>
        <r>
          <rPr>
            <b/>
            <sz val="9"/>
            <color indexed="81"/>
            <rFont val="Tahoma"/>
            <family val="2"/>
          </rPr>
          <t xml:space="preserve">Préciser la nature de l'épreuve : </t>
        </r>
        <r>
          <rPr>
            <sz val="9"/>
            <color indexed="81"/>
            <rFont val="Tahoma"/>
            <family val="2"/>
          </rPr>
          <t xml:space="preserve">
Ecrit : </t>
        </r>
        <r>
          <rPr>
            <b/>
            <sz val="9"/>
            <color indexed="81"/>
            <rFont val="Tahoma"/>
            <family val="2"/>
          </rPr>
          <t>E</t>
        </r>
        <r>
          <rPr>
            <sz val="9"/>
            <color indexed="81"/>
            <rFont val="Tahoma"/>
            <family val="2"/>
          </rPr>
          <t xml:space="preserve">
Oral : </t>
        </r>
        <r>
          <rPr>
            <b/>
            <sz val="9"/>
            <color indexed="81"/>
            <rFont val="Tahoma"/>
            <family val="2"/>
          </rPr>
          <t xml:space="preserve">O
</t>
        </r>
        <r>
          <rPr>
            <sz val="9"/>
            <color indexed="81"/>
            <rFont val="Tahoma"/>
            <family val="2"/>
          </rPr>
          <t>Ecrit et/ou Oral :</t>
        </r>
        <r>
          <rPr>
            <b/>
            <sz val="9"/>
            <color indexed="81"/>
            <rFont val="Tahoma"/>
            <family val="2"/>
          </rPr>
          <t xml:space="preserve"> E/O</t>
        </r>
        <r>
          <rPr>
            <sz val="9"/>
            <color indexed="81"/>
            <rFont val="Tahoma"/>
            <family val="2"/>
          </rPr>
          <t xml:space="preserve">
Autre </t>
        </r>
        <r>
          <rPr>
            <i/>
            <sz val="9"/>
            <color indexed="81"/>
            <rFont val="Tahoma"/>
            <family val="2"/>
          </rPr>
          <t>(à préciser)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<sst xmlns="http://schemas.openxmlformats.org/spreadsheetml/2006/main" count="430" uniqueCount="166">
  <si>
    <t>1ère session</t>
  </si>
  <si>
    <t>Examen 
terminal</t>
  </si>
  <si>
    <t>Nature de
l'UE</t>
  </si>
  <si>
    <t>ECTS</t>
  </si>
  <si>
    <r>
      <t xml:space="preserve">Intitulé de l'UE
</t>
    </r>
    <r>
      <rPr>
        <b/>
        <sz val="9"/>
        <color theme="1"/>
        <rFont val="Calibri"/>
        <family val="2"/>
        <scheme val="minor"/>
      </rPr>
      <t>(le cas échéant, les intitulés des EC et des matières sous les UE)</t>
    </r>
  </si>
  <si>
    <t>N° de version dans l'accréditation :</t>
  </si>
  <si>
    <r>
      <t xml:space="preserve">Coefficient
</t>
    </r>
    <r>
      <rPr>
        <sz val="11"/>
        <color theme="1"/>
        <rFont val="Calibri"/>
        <family val="2"/>
        <scheme val="minor"/>
      </rPr>
      <t>(1) + (2)</t>
    </r>
  </si>
  <si>
    <t>NOMBRE D'HEURES</t>
  </si>
  <si>
    <t>Contrôle 
Continu: report</t>
  </si>
  <si>
    <t>Commentaires :</t>
  </si>
  <si>
    <t>Total ECTS / Semestre</t>
  </si>
  <si>
    <t>CM</t>
  </si>
  <si>
    <t>TD</t>
  </si>
  <si>
    <t>CM/TD</t>
  </si>
  <si>
    <t>TP</t>
  </si>
  <si>
    <t>Session de rattrapage</t>
  </si>
  <si>
    <t>Total Nbre d'heures</t>
  </si>
  <si>
    <t>Coef. (1)
 ou %</t>
  </si>
  <si>
    <t>Coef. (2)
ou %</t>
  </si>
  <si>
    <t>Coef. (2) 
ou %</t>
  </si>
  <si>
    <t>Coef.(1)
 ou %</t>
  </si>
  <si>
    <t>Ecrit ou Oral</t>
  </si>
  <si>
    <t>Ecrit</t>
  </si>
  <si>
    <t>Oral</t>
  </si>
  <si>
    <t>Ecrit mémoire</t>
  </si>
  <si>
    <t>Ecrit rapport</t>
  </si>
  <si>
    <t>Rapport Stage</t>
  </si>
  <si>
    <t>Ecrit TP</t>
  </si>
  <si>
    <t>E Dev maison</t>
  </si>
  <si>
    <t>E Dev surveillé</t>
  </si>
  <si>
    <t>O Soutenance</t>
  </si>
  <si>
    <t>O Exposé</t>
  </si>
  <si>
    <t>Ecrit et/ou Oral</t>
  </si>
  <si>
    <t>E/O</t>
  </si>
  <si>
    <t>Nature des
épreuves CC</t>
  </si>
  <si>
    <t>Assiduité</t>
  </si>
  <si>
    <t>Contrôle 
Continu (CC)</t>
  </si>
  <si>
    <t>Examen 
Terminal (ET)</t>
  </si>
  <si>
    <r>
      <t>Cours mutualisés
(le cas échéant)</t>
    </r>
    <r>
      <rPr>
        <b/>
        <sz val="11"/>
        <color theme="7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 xml:space="preserve">
</t>
    </r>
  </si>
  <si>
    <t>CONTRÔLE DES CONNAISSANCES ET COMPETENCES</t>
  </si>
  <si>
    <t>MODALITES DE CONTROLE DES CONNAISSANCES ET DES COMPETENCES</t>
  </si>
  <si>
    <t>O</t>
  </si>
  <si>
    <t>M</t>
  </si>
  <si>
    <t>SEMESTRE 7</t>
  </si>
  <si>
    <t>SEMESTRE 8</t>
  </si>
  <si>
    <t>SEMESTRE 9</t>
  </si>
  <si>
    <t>SEMESTRE 10</t>
  </si>
  <si>
    <t>Resp. Parcours</t>
  </si>
  <si>
    <t>Culture commune</t>
  </si>
  <si>
    <t>Resp. parcours</t>
  </si>
  <si>
    <t>resp.Parcours</t>
  </si>
  <si>
    <t>Mémoire</t>
  </si>
  <si>
    <t>Stage</t>
  </si>
  <si>
    <t>Année de la Formation/Domaine/Mention : M1 MEEF Second degré</t>
  </si>
  <si>
    <t>Responsable de la Formation : Hervé Gaussier</t>
  </si>
  <si>
    <t xml:space="preserve">Commentaires : </t>
  </si>
  <si>
    <t>les UEs coloriées en bleu sont les UEs de culture commune</t>
  </si>
  <si>
    <t>M : UE mutualisée</t>
  </si>
  <si>
    <t>Parcours-type : SPC (USMB)</t>
  </si>
  <si>
    <t>UE4 : Apprentissage des concepts de physique et chimie par l'expérience</t>
  </si>
  <si>
    <t>PROB701 Résolution de problèmes en physique et chimie</t>
  </si>
  <si>
    <t>CHIM701 Expérimentation en chimie</t>
  </si>
  <si>
    <t>PHYS701 Expérimentation en physique</t>
  </si>
  <si>
    <t>UE5 : Enseignement intégré des savoirs I</t>
  </si>
  <si>
    <r>
      <t xml:space="preserve">UE3 : La recherche comme éclairage sur la posture professionnelle   RECH701 - </t>
    </r>
    <r>
      <rPr>
        <b/>
        <sz val="11"/>
        <color rgb="FFFF0000"/>
        <rFont val="Calibri"/>
        <family val="2"/>
        <scheme val="minor"/>
      </rPr>
      <t>M</t>
    </r>
  </si>
  <si>
    <t>DIDA701  Didactique des sciences physiques et chimiques</t>
  </si>
  <si>
    <t>UE5 : Unification des concepts – analogie entre concepts</t>
  </si>
  <si>
    <t>SEQ801 Pratiques expérimentales basées sur des séquences pédagogiques</t>
  </si>
  <si>
    <t>PHYS801  Expérimentation en physique</t>
  </si>
  <si>
    <t>CHIM801 Expérimentation en chimie</t>
  </si>
  <si>
    <t>PROJ801  Projet en sciences avec expérimentations dont numérique</t>
  </si>
  <si>
    <t>UE6 : Enseignement intégré des savoirs II</t>
  </si>
  <si>
    <t>DIDA801 Didactique des sciences physiques et chimiques</t>
  </si>
  <si>
    <t>ENS801  Enseigner les sciences physiques et chimiques</t>
  </si>
  <si>
    <t>HIST801 Epistémologie et histoire des sciences</t>
  </si>
  <si>
    <r>
      <rPr>
        <b/>
        <sz val="11"/>
        <color indexed="8"/>
        <rFont val="Calibri"/>
        <family val="2"/>
      </rPr>
      <t>UE4 : Enseignement intégré des savoirs III</t>
    </r>
  </si>
  <si>
    <t>PHYS901 Expérimentation en physique</t>
  </si>
  <si>
    <t>CHIM901  Expérimentation en chimie</t>
  </si>
  <si>
    <t>SEQ901  Pratiques expérimentales basées sur des séquences pédagogiques</t>
  </si>
  <si>
    <t>DIDA901  Analyse de Situations Professionnelles</t>
  </si>
  <si>
    <r>
      <rPr>
        <b/>
        <sz val="10"/>
        <color indexed="8"/>
        <rFont val="Calibri"/>
        <family val="2"/>
      </rPr>
      <t>UE5 : Enseigner les sciences physiques et chimiques II</t>
    </r>
  </si>
  <si>
    <t>ENS901 Enseigner les sciences physiques et chimiques</t>
  </si>
  <si>
    <r>
      <rPr>
        <b/>
        <sz val="10"/>
        <color indexed="8"/>
        <rFont val="Calibri"/>
        <family val="2"/>
      </rPr>
      <t>UE4 : Enseignement intégré des savoirs IV</t>
    </r>
  </si>
  <si>
    <t>PHYS1001 Expérimentation en physique</t>
  </si>
  <si>
    <t>CHIM1001 Expérimentation en chimie</t>
  </si>
  <si>
    <t>SEQ1001 Pratiques expérimentales basées sur des séquences pédagogiques</t>
  </si>
  <si>
    <r>
      <rPr>
        <b/>
        <sz val="10"/>
        <color indexed="8"/>
        <rFont val="Calibri"/>
        <family val="2"/>
      </rPr>
      <t>UE5 : Enseigner les sciences physiques et chimiques III</t>
    </r>
  </si>
  <si>
    <t>ENS1001  Enseigner les sciences physiques et chimiques</t>
  </si>
  <si>
    <t>Parcours pédagogique (le cas échéant) : Pascal FEBVRE</t>
  </si>
  <si>
    <t>Responsable de l'Année : Pascal FEBVRE</t>
  </si>
  <si>
    <t>Année de la Formation/Domaine/Mention : M2 MEEF Second degré</t>
  </si>
  <si>
    <t>Responsable de l'Année : Evelyne CHEVIGNY</t>
  </si>
  <si>
    <t>Note seuil à 7 pour toutes les UE spécifiques à la maquette SPC</t>
  </si>
  <si>
    <t>Poster</t>
  </si>
  <si>
    <t>Dossier</t>
  </si>
  <si>
    <t>PHYS700 Concepts de physique par l’expérience</t>
  </si>
  <si>
    <t>CHIM700 Concepts de chimie par l’expérience</t>
  </si>
  <si>
    <t>pass/fail</t>
  </si>
  <si>
    <t>Oral + fiche à rendre</t>
  </si>
  <si>
    <r>
      <rPr>
        <b/>
        <sz val="11"/>
        <color indexed="64"/>
        <rFont val="Calibri"/>
        <family val="2"/>
      </rPr>
      <t xml:space="preserve">UE1 : Enjeux, valeurs, et connaissances du système éducatif français et de ses acteurs              EDUC701 - </t>
    </r>
    <r>
      <rPr>
        <b/>
        <sz val="11"/>
        <color indexed="2"/>
        <rFont val="Calibri"/>
        <family val="2"/>
      </rPr>
      <t>M</t>
    </r>
  </si>
  <si>
    <r>
      <rPr>
        <b/>
        <sz val="11"/>
        <color indexed="64"/>
        <rFont val="Calibri"/>
        <family val="2"/>
      </rPr>
      <t xml:space="preserve">UE2 : Processus d’apprentissage et accessibilité aux savoirs pour tous   EDUC702 - </t>
    </r>
    <r>
      <rPr>
        <b/>
        <sz val="11"/>
        <color indexed="2"/>
        <rFont val="Calibri"/>
        <family val="2"/>
      </rPr>
      <t>M</t>
    </r>
  </si>
  <si>
    <t>Dossier ou écrit</t>
  </si>
  <si>
    <r>
      <t xml:space="preserve">UE1 : Culture numérique et apprentissages    NUM801 - </t>
    </r>
    <r>
      <rPr>
        <b/>
        <sz val="11"/>
        <color rgb="FFFF0000"/>
        <rFont val="Calibri"/>
        <family val="2"/>
        <scheme val="minor"/>
      </rPr>
      <t>M</t>
    </r>
  </si>
  <si>
    <r>
      <t xml:space="preserve">UE2 : Langue vivante - </t>
    </r>
    <r>
      <rPr>
        <b/>
        <sz val="11"/>
        <color rgb="FFFF0000"/>
        <rFont val="Calibri"/>
        <family val="2"/>
        <scheme val="minor"/>
      </rPr>
      <t>parcours non linguistes -</t>
    </r>
    <r>
      <rPr>
        <b/>
        <sz val="11"/>
        <color rgb="FF000000"/>
        <rFont val="Calibri"/>
        <family val="2"/>
        <scheme val="minor"/>
      </rPr>
      <t xml:space="preserve"> (UE non compensable) - LANG801</t>
    </r>
  </si>
  <si>
    <t>Ecrit ou oral</t>
  </si>
  <si>
    <r>
      <rPr>
        <b/>
        <sz val="11"/>
        <color indexed="64"/>
        <rFont val="Calibri"/>
        <family val="2"/>
      </rPr>
      <t xml:space="preserve">UE3 : UE  Recherche « Didactique disciplinaire » et mémoire  RECH-MEM801 - </t>
    </r>
    <r>
      <rPr>
        <b/>
        <sz val="11"/>
        <color indexed="2"/>
        <rFont val="Calibri"/>
        <family val="2"/>
      </rPr>
      <t>M</t>
    </r>
  </si>
  <si>
    <t>RECHERCHE</t>
  </si>
  <si>
    <t>Dossier (écrit du mémoire)</t>
  </si>
  <si>
    <t>50% (1)</t>
  </si>
  <si>
    <t>Report automatique à 10/20</t>
  </si>
  <si>
    <t>ET1 : dossier et/ou écrit et/ou oral</t>
  </si>
  <si>
    <t>Dossier et/ou écrit et/ou oral</t>
  </si>
  <si>
    <t>ET2 : dossier et/ou écrit et/ou oral</t>
  </si>
  <si>
    <t>SEMINAIRES</t>
  </si>
  <si>
    <t>Report validation présence (ou visio) à 2 séminaires</t>
  </si>
  <si>
    <r>
      <rPr>
        <b/>
        <sz val="11"/>
        <color indexed="64"/>
        <rFont val="Calibri"/>
        <family val="2"/>
      </rPr>
      <t xml:space="preserve">UE4 : Stage d’observation et de pratique accompagnée (UE non compensable)     STAG801 - </t>
    </r>
    <r>
      <rPr>
        <b/>
        <sz val="11"/>
        <color indexed="2"/>
        <rFont val="Calibri"/>
        <family val="2"/>
      </rPr>
      <t>M</t>
    </r>
  </si>
  <si>
    <t>Dossier et/ou écrit et/ou oral (2)</t>
  </si>
  <si>
    <t>écrit et/ou oral (1)</t>
  </si>
  <si>
    <t>Suivi de stage</t>
  </si>
  <si>
    <t>Report du suivi de stage</t>
  </si>
  <si>
    <r>
      <t xml:space="preserve">UE1 : Efficacité de l’enseignement et accessibilité aux savoirs pour tous                    EDUC901 -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</si>
  <si>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et mémoire (UE non compensable)   STAG-MEM901 - </t>
    </r>
    <r>
      <rPr>
        <b/>
        <sz val="10"/>
        <color rgb="FFFF0000"/>
        <rFont val="Calibri"/>
        <family val="2"/>
        <scheme val="minor"/>
      </rPr>
      <t>M</t>
    </r>
  </si>
  <si>
    <t>M                            Culture commune</t>
  </si>
  <si>
    <t xml:space="preserve">Report automatique à 10 </t>
  </si>
  <si>
    <t>Soutenance orale du mémoire</t>
  </si>
  <si>
    <t>Validation du stage (1)</t>
  </si>
  <si>
    <t>Report validation du stage</t>
  </si>
  <si>
    <t>UE3 : Langue vivante sauf pour parcours langues (UE non compensable)</t>
  </si>
  <si>
    <r>
      <t xml:space="preserve">UE1 :  L’école en situation : éducation et relations   EDUC1001 - </t>
    </r>
    <r>
      <rPr>
        <b/>
        <sz val="10"/>
        <color rgb="FFFF0000"/>
        <rFont val="Calibri"/>
        <family val="2"/>
        <scheme val="minor"/>
      </rPr>
      <t>M</t>
    </r>
  </si>
  <si>
    <r>
      <t xml:space="preserve">UE2 : Stage en responsabilité (UE non compensable)    STAG1001 - </t>
    </r>
    <r>
      <rPr>
        <b/>
        <sz val="10"/>
        <color rgb="FFFF0000"/>
        <rFont val="Calibri"/>
        <family val="2"/>
        <scheme val="minor"/>
      </rPr>
      <t>M</t>
    </r>
  </si>
  <si>
    <t>Pratique de stage (1)</t>
  </si>
  <si>
    <t>Report de la décision de 1ère session</t>
  </si>
  <si>
    <t>Pratique de stage</t>
  </si>
  <si>
    <r>
      <t xml:space="preserve">UE3 : Positionnement professionnel    POST1001 - </t>
    </r>
    <r>
      <rPr>
        <b/>
        <sz val="10"/>
        <color rgb="FFFF0000"/>
        <rFont val="Calibri"/>
        <family val="2"/>
        <scheme val="minor"/>
      </rPr>
      <t>M</t>
    </r>
  </si>
  <si>
    <t>COMPOSANTE : INSPE</t>
  </si>
  <si>
    <t>En cas de situation contrainte par la situation sanitaire, les épreuves en présentiel seront transformées en épreuves à distance, selon les mêmes modalités.</t>
  </si>
  <si>
    <t>Année universitaire : 2022 - 2023</t>
  </si>
  <si>
    <t xml:space="preserve">Code Diplôme : </t>
  </si>
  <si>
    <t xml:space="preserve">Date approbation Conseil composante : </t>
  </si>
  <si>
    <t>Code VDI :</t>
  </si>
  <si>
    <t xml:space="preserve">Date approbation CFVU ou CSPM : </t>
  </si>
  <si>
    <t xml:space="preserve">Code Etape : </t>
  </si>
  <si>
    <t>Code VET :</t>
  </si>
  <si>
    <t>Régime Formation</t>
  </si>
  <si>
    <t>Modalité Formation</t>
  </si>
  <si>
    <t>Intitulés Blocs de connaissances et de compétences (Fiche RNCP)</t>
  </si>
  <si>
    <r>
      <t>Intitulés spécifiques des Blocs de connaissances et de compétences (si différents fiche RNCP)</t>
    </r>
    <r>
      <rPr>
        <b/>
        <sz val="11"/>
        <color rgb="FF800080"/>
        <rFont val="Calibri"/>
        <family val="2"/>
      </rPr>
      <t xml:space="preserve">
</t>
    </r>
  </si>
  <si>
    <t xml:space="preserve"> compte en acquis/non acquis tandis que la note de l'EC n'est prise que sur le CT. Note seuil à 7/20 pour PHYS700 et pour CHIM700 séparément.</t>
  </si>
  <si>
    <t>En cas de circonstances exceptionnelles affectant le déroulement normal des examens, des adaptations des modalités d'évaluation pourront être mises en place après vote par les instances concernées</t>
  </si>
  <si>
    <t xml:space="preserve"> en présentiel seront transformées en épreuves à distance, selon les mêmes modalités.</t>
  </si>
  <si>
    <t xml:space="preserve">En cas de situation contrainte par la situation sanitaire, les épreuves </t>
  </si>
  <si>
    <t>en présentiel seront transformées en épreuves à distance, selon les mêmes modalités.</t>
  </si>
  <si>
    <t>RNCP31852BC02 : Compétences communes à tous les professeurs</t>
  </si>
  <si>
    <t>RNCP31852BC01 : Compétences communes à tous les professeurs et personnels d'éducation</t>
  </si>
  <si>
    <t>RNCP31852BC02 : Compétences communes à tous les professeurs
RNCP31852BC04 : Développer des savoirs hautement spécialisés et les intégrer</t>
  </si>
  <si>
    <t>RNCP31852BC02</t>
  </si>
  <si>
    <t>Maîtriser les savoirs disciplinaires et leur didactique</t>
  </si>
  <si>
    <r>
      <t>Pour PHYS700 et CHIM700, en session 1, la partie CC qui est un contrôle par compétences</t>
    </r>
    <r>
      <rPr>
        <b/>
        <sz val="11"/>
        <color rgb="FFC00000"/>
        <rFont val="Calibri (Corps)"/>
      </rPr>
      <t xml:space="preserve"> (moyenne des notes puis seuillage acquis/non acquis)</t>
    </r>
    <r>
      <rPr>
        <b/>
        <sz val="11"/>
        <color rgb="FFFF0000"/>
        <rFont val="Calibri (Corps)"/>
      </rPr>
      <t>,</t>
    </r>
  </si>
  <si>
    <t>Ecrit et/ou oral</t>
  </si>
  <si>
    <r>
      <t xml:space="preserve">
</t>
    </r>
    <r>
      <rPr>
        <sz val="11"/>
        <rFont val="Calibri"/>
        <family val="2"/>
        <scheme val="minor"/>
      </rPr>
      <t>Non évalué (apports évalués via STAG801)</t>
    </r>
  </si>
  <si>
    <t xml:space="preserve">
pass/fail</t>
  </si>
  <si>
    <t xml:space="preserve">
100%</t>
  </si>
  <si>
    <r>
      <t xml:space="preserve">Dossier et/ou écrit et/ou </t>
    </r>
    <r>
      <rPr>
        <i/>
        <sz val="11"/>
        <rFont val="Calibri"/>
        <family val="2"/>
        <scheme val="minor"/>
      </rPr>
      <t>oral</t>
    </r>
  </si>
  <si>
    <t>Dossier (test de connaissances)</t>
  </si>
  <si>
    <r>
      <t xml:space="preserve">Validation présence (ou visio) à 2 séminaires. </t>
    </r>
    <r>
      <rPr>
        <sz val="11"/>
        <color rgb="FFFF0000"/>
        <rFont val="Calibri (Corps)_x0000_"/>
      </rPr>
      <t>Pour les séminaires hors INSPE, une validation par la/le responsable de l'UE est nécessaire</t>
    </r>
  </si>
  <si>
    <t>Ecrit (SDE 50%, Philosophie 50%)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</si>
</sst>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b/>
      <sz val="7"/>
      <name val="Arial"/>
      <family val="2"/>
    </font>
    <font>
      <b/>
      <sz val="7"/>
      <color rgb="FF000000"/>
      <name val="Arial"/>
      <family val="2"/>
    </font>
    <font>
      <b/>
      <sz val="9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9"/>
      <color indexed="81"/>
      <name val="Tahoma"/>
      <family val="2"/>
    </font>
    <font>
      <b/>
      <sz val="11"/>
      <name val="Calibri"/>
      <family val="2"/>
      <scheme val="minor"/>
    </font>
    <font>
      <b/>
      <sz val="11"/>
      <name val="Arial"/>
      <family val="2"/>
    </font>
    <font>
      <i/>
      <sz val="9"/>
      <color indexed="81"/>
      <name val="Tahoma"/>
      <family val="2"/>
    </font>
    <font>
      <sz val="9"/>
      <color theme="1"/>
      <name val="Calibri"/>
      <family val="2"/>
      <scheme val="minor"/>
    </font>
    <font>
      <b/>
      <sz val="11"/>
      <color theme="7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11"/>
      <color rgb="FF0070C0"/>
      <name val="Calibri"/>
      <family val="2"/>
      <scheme val="minor"/>
    </font>
    <font>
      <i/>
      <sz val="9"/>
      <color rgb="FF000000"/>
      <name val="Tahoma"/>
      <family val="2"/>
    </font>
    <font>
      <b/>
      <sz val="11"/>
      <color indexed="64"/>
      <name val="Calibri"/>
      <family val="2"/>
    </font>
    <font>
      <b/>
      <sz val="11"/>
      <color indexed="2"/>
      <name val="Calibri"/>
      <family val="2"/>
    </font>
    <font>
      <sz val="11"/>
      <color rgb="FFFF0000"/>
      <name val="Calibri"/>
      <family val="2"/>
      <charset val="1"/>
    </font>
    <font>
      <sz val="11"/>
      <color rgb="FF000000"/>
      <name val="Calibri"/>
      <family val="2"/>
    </font>
    <font>
      <sz val="11"/>
      <color indexed="2"/>
      <name val="Calibri"/>
      <family val="2"/>
    </font>
    <font>
      <sz val="11"/>
      <name val="Calibri"/>
      <family val="2"/>
    </font>
    <font>
      <b/>
      <sz val="10"/>
      <color rgb="FF00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charset val="1"/>
    </font>
    <font>
      <b/>
      <sz val="11"/>
      <name val="Calibri"/>
      <family val="2"/>
      <charset val="1"/>
    </font>
    <font>
      <b/>
      <sz val="11"/>
      <color rgb="FF000000"/>
      <name val="Calibri"/>
      <family val="2"/>
    </font>
    <font>
      <b/>
      <sz val="11"/>
      <color rgb="FF800080"/>
      <name val="Calibri"/>
      <family val="2"/>
    </font>
    <font>
      <sz val="11"/>
      <color rgb="FF00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trike/>
      <sz val="11"/>
      <name val="Calibri"/>
      <family val="2"/>
      <scheme val="minor"/>
    </font>
    <font>
      <sz val="10"/>
      <color theme="1"/>
      <name val="Arial"/>
      <family val="2"/>
    </font>
    <font>
      <b/>
      <sz val="11"/>
      <color rgb="FFFF0000"/>
      <name val="Calibri (Corps)"/>
    </font>
    <font>
      <sz val="11"/>
      <color rgb="FFC00000"/>
      <name val="Calibri"/>
      <family val="2"/>
      <scheme val="minor"/>
    </font>
    <font>
      <b/>
      <sz val="11"/>
      <color rgb="FFC00000"/>
      <name val="Calibri (Corps)"/>
    </font>
    <font>
      <i/>
      <sz val="11"/>
      <name val="Calibri"/>
      <family val="2"/>
      <scheme val="minor"/>
    </font>
    <font>
      <sz val="11"/>
      <name val="Calibri (Corps)"/>
    </font>
    <font>
      <sz val="11"/>
      <color rgb="FFFF0000"/>
      <name val="Calibri (Corps)_x0000_"/>
    </font>
  </fonts>
  <fills count="1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59999389629810485"/>
        <bgColor rgb="FFCCFFCC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9"/>
        <bgColor auto="1"/>
      </patternFill>
    </fill>
    <fill>
      <patternFill patternType="solid">
        <fgColor theme="0"/>
        <bgColor rgb="FFCCFFCC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rgb="FFC6D9F1"/>
      </patternFill>
    </fill>
    <fill>
      <patternFill patternType="solid">
        <fgColor theme="8" tint="0.59999389629810485"/>
        <bgColor rgb="FFD9D9D9"/>
      </patternFill>
    </fill>
    <fill>
      <patternFill patternType="solid">
        <fgColor rgb="FFE6E0EC"/>
        <bgColor rgb="FFD9D9D9"/>
      </patternFill>
    </fill>
    <fill>
      <patternFill patternType="solid">
        <fgColor rgb="FFB7DEE8"/>
        <bgColor rgb="FFC6D9F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rgb="FFFFFF00"/>
      </patternFill>
    </fill>
  </fills>
  <borders count="1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/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141312"/>
      </left>
      <right/>
      <top style="thin">
        <color rgb="FF141312"/>
      </top>
      <bottom style="thin">
        <color rgb="FF141312"/>
      </bottom>
      <diagonal/>
    </border>
    <border>
      <left style="thin">
        <color rgb="FF141312"/>
      </left>
      <right style="thin">
        <color rgb="FF141312"/>
      </right>
      <top/>
      <bottom style="thin">
        <color rgb="FF14131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1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11"/>
      </right>
      <top style="thin">
        <color indexed="8"/>
      </top>
      <bottom style="thin">
        <color indexed="8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rgb="FF141312"/>
      </left>
      <right style="medium">
        <color rgb="FF141312"/>
      </right>
      <top style="medium">
        <color rgb="FF141312"/>
      </top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medium">
        <color theme="1"/>
      </top>
      <bottom/>
      <diagonal/>
    </border>
    <border>
      <left style="thin">
        <color theme="1"/>
      </left>
      <right style="thin">
        <color theme="1"/>
      </right>
      <top style="medium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/>
      <diagonal/>
    </border>
    <border>
      <left/>
      <right style="medium">
        <color theme="1"/>
      </right>
      <top style="medium">
        <color theme="1"/>
      </top>
      <bottom/>
      <diagonal/>
    </border>
    <border>
      <left style="thin">
        <color rgb="FF141312"/>
      </left>
      <right style="medium">
        <color rgb="FF141312"/>
      </right>
      <top/>
      <bottom style="thin">
        <color rgb="FF141312"/>
      </bottom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 style="hair">
        <color theme="1"/>
      </bottom>
      <diagonal/>
    </border>
    <border>
      <left style="thin">
        <color theme="1"/>
      </left>
      <right style="thin">
        <color theme="1"/>
      </right>
      <top style="hair">
        <color theme="1"/>
      </top>
      <bottom/>
      <diagonal/>
    </border>
    <border>
      <left style="thin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medium">
        <color theme="1"/>
      </left>
      <right style="medium">
        <color theme="1"/>
      </right>
      <top style="hair">
        <color theme="1"/>
      </top>
      <bottom/>
      <diagonal/>
    </border>
    <border>
      <left style="medium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medium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theme="1"/>
      </right>
      <top style="hair">
        <color theme="1"/>
      </top>
      <bottom/>
      <diagonal/>
    </border>
    <border>
      <left style="medium">
        <color theme="1"/>
      </left>
      <right style="hair">
        <color theme="1"/>
      </right>
      <top/>
      <bottom/>
      <diagonal/>
    </border>
    <border>
      <left/>
      <right style="medium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 style="medium">
        <color theme="1"/>
      </right>
      <top/>
      <bottom/>
      <diagonal/>
    </border>
    <border>
      <left/>
      <right style="hair">
        <color theme="1"/>
      </right>
      <top/>
      <bottom/>
      <diagonal/>
    </border>
    <border>
      <left style="medium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/>
      <right style="medium">
        <color indexed="64"/>
      </right>
      <top style="thin">
        <color rgb="FF141312"/>
      </top>
      <bottom/>
      <diagonal/>
    </border>
    <border>
      <left style="medium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theme="1"/>
      </right>
      <top style="hair">
        <color theme="1"/>
      </top>
      <bottom/>
      <diagonal/>
    </border>
    <border>
      <left style="medium">
        <color theme="1"/>
      </left>
      <right style="thin">
        <color theme="1"/>
      </right>
      <top style="hair">
        <color theme="1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rgb="FF141312"/>
      </bottom>
      <diagonal/>
    </border>
    <border>
      <left style="thin">
        <color rgb="FF141312"/>
      </left>
      <right style="medium">
        <color indexed="64"/>
      </right>
      <top style="thin">
        <color rgb="FF141312"/>
      </top>
      <bottom/>
      <diagonal/>
    </border>
    <border>
      <left style="thin">
        <color rgb="FF141312"/>
      </left>
      <right style="medium">
        <color indexed="64"/>
      </right>
      <top/>
      <bottom style="thin">
        <color rgb="FF141312"/>
      </bottom>
      <diagonal/>
    </border>
    <border>
      <left style="medium">
        <color rgb="FF141312"/>
      </left>
      <right/>
      <top style="medium">
        <color indexed="64"/>
      </top>
      <bottom/>
      <diagonal/>
    </border>
    <border>
      <left style="medium">
        <color rgb="FF141312"/>
      </left>
      <right/>
      <top/>
      <bottom style="hair">
        <color theme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/>
  </cellStyleXfs>
  <cellXfs count="473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6" xfId="0" applyBorder="1"/>
    <xf numFmtId="0" fontId="0" fillId="0" borderId="0" xfId="0" applyBorder="1"/>
    <xf numFmtId="0" fontId="0" fillId="0" borderId="11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6" fillId="2" borderId="0" xfId="1" applyFont="1" applyFill="1" applyBorder="1" applyAlignment="1">
      <alignment vertical="center"/>
    </xf>
    <xf numFmtId="0" fontId="6" fillId="2" borderId="18" xfId="1" applyFont="1" applyFill="1" applyBorder="1" applyAlignment="1">
      <alignment vertical="center"/>
    </xf>
    <xf numFmtId="0" fontId="5" fillId="2" borderId="18" xfId="1" applyFont="1" applyFill="1" applyBorder="1" applyAlignment="1">
      <alignment vertical="center"/>
    </xf>
    <xf numFmtId="0" fontId="5" fillId="2" borderId="0" xfId="1" applyFont="1" applyFill="1" applyBorder="1" applyAlignment="1">
      <alignment vertical="center"/>
    </xf>
    <xf numFmtId="0" fontId="0" fillId="2" borderId="0" xfId="0" applyFill="1"/>
    <xf numFmtId="0" fontId="0" fillId="2" borderId="1" xfId="0" applyFill="1" applyBorder="1"/>
    <xf numFmtId="0" fontId="6" fillId="2" borderId="11" xfId="1" applyFont="1" applyFill="1" applyBorder="1" applyAlignment="1">
      <alignment vertical="center"/>
    </xf>
    <xf numFmtId="0" fontId="0" fillId="0" borderId="19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2" borderId="3" xfId="0" applyFill="1" applyBorder="1"/>
    <xf numFmtId="0" fontId="0" fillId="0" borderId="36" xfId="0" applyBorder="1"/>
    <xf numFmtId="0" fontId="0" fillId="0" borderId="45" xfId="0" applyBorder="1"/>
    <xf numFmtId="0" fontId="0" fillId="0" borderId="47" xfId="0" applyBorder="1"/>
    <xf numFmtId="0" fontId="0" fillId="0" borderId="48" xfId="0" applyBorder="1"/>
    <xf numFmtId="0" fontId="0" fillId="3" borderId="50" xfId="0" applyFill="1" applyBorder="1"/>
    <xf numFmtId="0" fontId="0" fillId="3" borderId="51" xfId="0" applyFill="1" applyBorder="1"/>
    <xf numFmtId="0" fontId="0" fillId="3" borderId="31" xfId="0" applyFill="1" applyBorder="1"/>
    <xf numFmtId="0" fontId="0" fillId="3" borderId="43" xfId="0" applyFill="1" applyBorder="1"/>
    <xf numFmtId="0" fontId="0" fillId="3" borderId="44" xfId="0" applyFill="1" applyBorder="1"/>
    <xf numFmtId="0" fontId="0" fillId="3" borderId="52" xfId="0" applyFill="1" applyBorder="1"/>
    <xf numFmtId="0" fontId="0" fillId="3" borderId="56" xfId="0" applyFill="1" applyBorder="1"/>
    <xf numFmtId="0" fontId="0" fillId="3" borderId="38" xfId="0" applyFill="1" applyBorder="1"/>
    <xf numFmtId="0" fontId="0" fillId="0" borderId="46" xfId="0" applyBorder="1"/>
    <xf numFmtId="0" fontId="0" fillId="3" borderId="3" xfId="0" applyFill="1" applyBorder="1"/>
    <xf numFmtId="0" fontId="0" fillId="2" borderId="12" xfId="0" applyFill="1" applyBorder="1"/>
    <xf numFmtId="2" fontId="0" fillId="0" borderId="21" xfId="0" applyNumberFormat="1" applyBorder="1"/>
    <xf numFmtId="0" fontId="0" fillId="3" borderId="53" xfId="0" applyFill="1" applyBorder="1"/>
    <xf numFmtId="0" fontId="0" fillId="3" borderId="54" xfId="0" applyFill="1" applyBorder="1"/>
    <xf numFmtId="0" fontId="0" fillId="3" borderId="55" xfId="0" applyFill="1" applyBorder="1"/>
    <xf numFmtId="0" fontId="0" fillId="3" borderId="57" xfId="0" applyFill="1" applyBorder="1"/>
    <xf numFmtId="0" fontId="0" fillId="3" borderId="58" xfId="0" applyFill="1" applyBorder="1"/>
    <xf numFmtId="0" fontId="0" fillId="3" borderId="59" xfId="0" applyFill="1" applyBorder="1"/>
    <xf numFmtId="0" fontId="0" fillId="2" borderId="42" xfId="0" applyFill="1" applyBorder="1"/>
    <xf numFmtId="0" fontId="0" fillId="2" borderId="0" xfId="0" applyFill="1" applyBorder="1"/>
    <xf numFmtId="0" fontId="13" fillId="0" borderId="14" xfId="0" applyFont="1" applyBorder="1" applyAlignment="1">
      <alignment horizontal="center" vertical="center" wrapText="1"/>
    </xf>
    <xf numFmtId="0" fontId="13" fillId="0" borderId="2" xfId="0" applyFont="1" applyBorder="1" applyAlignment="1">
      <alignment vertical="center" wrapText="1"/>
    </xf>
    <xf numFmtId="0" fontId="13" fillId="0" borderId="14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13" fillId="0" borderId="13" xfId="0" applyFont="1" applyBorder="1" applyAlignment="1">
      <alignment vertical="center" wrapText="1"/>
    </xf>
    <xf numFmtId="0" fontId="0" fillId="0" borderId="0" xfId="0" applyAlignment="1">
      <alignment wrapText="1"/>
    </xf>
    <xf numFmtId="0" fontId="1" fillId="0" borderId="0" xfId="0" applyFont="1" applyBorder="1"/>
    <xf numFmtId="0" fontId="1" fillId="0" borderId="0" xfId="0" applyFont="1" applyBorder="1" applyAlignment="1"/>
    <xf numFmtId="0" fontId="0" fillId="0" borderId="30" xfId="0" applyBorder="1" applyAlignment="1">
      <alignment horizontal="center"/>
    </xf>
    <xf numFmtId="0" fontId="0" fillId="0" borderId="29" xfId="0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" fillId="7" borderId="34" xfId="0" applyFont="1" applyFill="1" applyBorder="1"/>
    <xf numFmtId="0" fontId="17" fillId="0" borderId="34" xfId="0" applyFont="1" applyBorder="1"/>
    <xf numFmtId="49" fontId="0" fillId="8" borderId="63" xfId="0" applyNumberFormat="1" applyFont="1" applyFill="1" applyBorder="1" applyAlignment="1">
      <alignment horizontal="right" vertical="center"/>
    </xf>
    <xf numFmtId="0" fontId="0" fillId="0" borderId="61" xfId="0" applyFont="1" applyBorder="1" applyAlignment="1">
      <alignment horizontal="center" vertical="center"/>
    </xf>
    <xf numFmtId="0" fontId="0" fillId="0" borderId="30" xfId="0" applyFont="1" applyBorder="1"/>
    <xf numFmtId="0" fontId="8" fillId="6" borderId="60" xfId="0" applyFont="1" applyFill="1" applyBorder="1" applyAlignment="1">
      <alignment vertical="center"/>
    </xf>
    <xf numFmtId="0" fontId="0" fillId="0" borderId="6" xfId="0" applyFont="1" applyBorder="1"/>
    <xf numFmtId="0" fontId="0" fillId="0" borderId="29" xfId="0" applyFont="1" applyBorder="1"/>
    <xf numFmtId="0" fontId="8" fillId="9" borderId="60" xfId="0" applyFont="1" applyFill="1" applyBorder="1" applyAlignment="1">
      <alignment vertical="center"/>
    </xf>
    <xf numFmtId="0" fontId="1" fillId="0" borderId="21" xfId="0" applyFont="1" applyBorder="1" applyAlignment="1">
      <alignment horizontal="center"/>
    </xf>
    <xf numFmtId="0" fontId="8" fillId="6" borderId="62" xfId="0" applyFont="1" applyFill="1" applyBorder="1" applyAlignment="1" applyProtection="1">
      <alignment vertical="center"/>
    </xf>
    <xf numFmtId="0" fontId="0" fillId="0" borderId="29" xfId="0" applyFont="1" applyBorder="1" applyAlignment="1">
      <alignment horizontal="right"/>
    </xf>
    <xf numFmtId="0" fontId="8" fillId="9" borderId="60" xfId="0" applyFont="1" applyFill="1" applyBorder="1" applyAlignment="1">
      <alignment vertical="center" wrapText="1"/>
    </xf>
    <xf numFmtId="0" fontId="0" fillId="0" borderId="29" xfId="0" applyFont="1" applyBorder="1" applyAlignment="1">
      <alignment horizontal="right" wrapText="1"/>
    </xf>
    <xf numFmtId="0" fontId="1" fillId="0" borderId="30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8" fillId="9" borderId="62" xfId="0" applyFont="1" applyFill="1" applyBorder="1" applyAlignment="1" applyProtection="1">
      <alignment vertical="center" wrapText="1"/>
    </xf>
    <xf numFmtId="49" fontId="0" fillId="8" borderId="63" xfId="0" applyNumberFormat="1" applyFont="1" applyFill="1" applyBorder="1" applyAlignment="1">
      <alignment horizontal="right" vertical="center" wrapText="1"/>
    </xf>
    <xf numFmtId="49" fontId="0" fillId="8" borderId="64" xfId="0" applyNumberFormat="1" applyFont="1" applyFill="1" applyBorder="1" applyAlignment="1">
      <alignment horizontal="right" vertical="center"/>
    </xf>
    <xf numFmtId="0" fontId="0" fillId="10" borderId="0" xfId="0" applyFont="1" applyFill="1" applyBorder="1"/>
    <xf numFmtId="0" fontId="0" fillId="0" borderId="28" xfId="0" applyFill="1" applyBorder="1" applyAlignment="1">
      <alignment wrapText="1"/>
    </xf>
    <xf numFmtId="0" fontId="0" fillId="0" borderId="28" xfId="0" applyFill="1" applyBorder="1"/>
    <xf numFmtId="9" fontId="0" fillId="0" borderId="31" xfId="0" applyNumberFormat="1" applyFill="1" applyBorder="1"/>
    <xf numFmtId="0" fontId="0" fillId="0" borderId="27" xfId="0" applyFill="1" applyBorder="1"/>
    <xf numFmtId="9" fontId="0" fillId="0" borderId="26" xfId="0" applyNumberFormat="1" applyFill="1" applyBorder="1"/>
    <xf numFmtId="0" fontId="0" fillId="0" borderId="17" xfId="0" applyFill="1" applyBorder="1"/>
    <xf numFmtId="9" fontId="0" fillId="0" borderId="27" xfId="0" applyNumberFormat="1" applyFill="1" applyBorder="1"/>
    <xf numFmtId="0" fontId="16" fillId="0" borderId="25" xfId="0" applyFont="1" applyFill="1" applyBorder="1"/>
    <xf numFmtId="0" fontId="16" fillId="0" borderId="28" xfId="0" applyFont="1" applyFill="1" applyBorder="1"/>
    <xf numFmtId="0" fontId="16" fillId="0" borderId="26" xfId="0" applyFont="1" applyFill="1" applyBorder="1"/>
    <xf numFmtId="0" fontId="16" fillId="0" borderId="16" xfId="0" applyFont="1" applyFill="1" applyBorder="1"/>
    <xf numFmtId="0" fontId="16" fillId="0" borderId="27" xfId="0" applyFont="1" applyFill="1" applyBorder="1"/>
    <xf numFmtId="0" fontId="16" fillId="0" borderId="31" xfId="0" applyFont="1" applyFill="1" applyBorder="1"/>
    <xf numFmtId="0" fontId="16" fillId="0" borderId="36" xfId="0" applyFont="1" applyFill="1" applyBorder="1"/>
    <xf numFmtId="9" fontId="0" fillId="0" borderId="3" xfId="0" applyNumberFormat="1" applyFill="1" applyBorder="1"/>
    <xf numFmtId="49" fontId="0" fillId="8" borderId="65" xfId="0" applyNumberFormat="1" applyFont="1" applyFill="1" applyBorder="1" applyAlignment="1">
      <alignment horizontal="right" vertical="center"/>
    </xf>
    <xf numFmtId="0" fontId="1" fillId="0" borderId="30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0" fillId="3" borderId="43" xfId="0" applyFill="1" applyBorder="1" applyAlignment="1">
      <alignment vertical="center"/>
    </xf>
    <xf numFmtId="0" fontId="0" fillId="3" borderId="51" xfId="0" applyFill="1" applyBorder="1" applyAlignment="1">
      <alignment vertical="center"/>
    </xf>
    <xf numFmtId="0" fontId="0" fillId="3" borderId="55" xfId="0" applyFill="1" applyBorder="1" applyAlignment="1">
      <alignment vertical="center"/>
    </xf>
    <xf numFmtId="0" fontId="0" fillId="0" borderId="0" xfId="0" applyAlignment="1">
      <alignment vertical="center"/>
    </xf>
    <xf numFmtId="0" fontId="1" fillId="0" borderId="7" xfId="0" applyFont="1" applyBorder="1" applyAlignment="1">
      <alignment horizontal="center"/>
    </xf>
    <xf numFmtId="0" fontId="0" fillId="2" borderId="9" xfId="0" applyFill="1" applyBorder="1"/>
    <xf numFmtId="2" fontId="0" fillId="0" borderId="7" xfId="0" applyNumberFormat="1" applyBorder="1"/>
    <xf numFmtId="49" fontId="0" fillId="8" borderId="67" xfId="0" applyNumberFormat="1" applyFont="1" applyFill="1" applyBorder="1" applyAlignment="1">
      <alignment horizontal="left" vertical="center"/>
    </xf>
    <xf numFmtId="49" fontId="0" fillId="8" borderId="68" xfId="0" applyNumberFormat="1" applyFont="1" applyFill="1" applyBorder="1" applyAlignment="1">
      <alignment horizontal="left" vertical="center"/>
    </xf>
    <xf numFmtId="49" fontId="0" fillId="8" borderId="66" xfId="0" applyNumberFormat="1" applyFont="1" applyFill="1" applyBorder="1" applyAlignment="1">
      <alignment horizontal="right" vertical="center"/>
    </xf>
    <xf numFmtId="0" fontId="0" fillId="3" borderId="50" xfId="0" applyFill="1" applyBorder="1" applyAlignment="1">
      <alignment vertical="center"/>
    </xf>
    <xf numFmtId="0" fontId="0" fillId="3" borderId="44" xfId="0" applyFill="1" applyBorder="1" applyAlignment="1">
      <alignment vertical="center"/>
    </xf>
    <xf numFmtId="0" fontId="0" fillId="3" borderId="52" xfId="0" applyFill="1" applyBorder="1" applyAlignment="1">
      <alignment vertical="center"/>
    </xf>
    <xf numFmtId="0" fontId="0" fillId="0" borderId="26" xfId="0" applyFill="1" applyBorder="1"/>
    <xf numFmtId="0" fontId="0" fillId="0" borderId="25" xfId="0" applyFill="1" applyBorder="1"/>
    <xf numFmtId="0" fontId="0" fillId="0" borderId="15" xfId="0" applyFill="1" applyBorder="1"/>
    <xf numFmtId="0" fontId="0" fillId="0" borderId="3" xfId="0" applyFill="1" applyBorder="1"/>
    <xf numFmtId="0" fontId="0" fillId="0" borderId="25" xfId="0" applyFill="1" applyBorder="1" applyAlignment="1">
      <alignment vertical="center"/>
    </xf>
    <xf numFmtId="0" fontId="0" fillId="0" borderId="27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0" fillId="0" borderId="26" xfId="0" applyFill="1" applyBorder="1" applyAlignment="1">
      <alignment vertical="center"/>
    </xf>
    <xf numFmtId="0" fontId="0" fillId="0" borderId="69" xfId="0" applyFill="1" applyBorder="1" applyAlignment="1">
      <alignment vertical="center"/>
    </xf>
    <xf numFmtId="9" fontId="0" fillId="0" borderId="3" xfId="0" applyNumberFormat="1" applyFill="1" applyBorder="1" applyAlignment="1">
      <alignment vertical="center"/>
    </xf>
    <xf numFmtId="0" fontId="0" fillId="0" borderId="31" xfId="0" applyFill="1" applyBorder="1" applyAlignment="1">
      <alignment vertical="center"/>
    </xf>
    <xf numFmtId="0" fontId="0" fillId="0" borderId="3" xfId="0" applyFill="1" applyBorder="1" applyAlignment="1">
      <alignment vertical="center"/>
    </xf>
    <xf numFmtId="0" fontId="0" fillId="0" borderId="32" xfId="0" applyFill="1" applyBorder="1" applyAlignment="1">
      <alignment vertical="center"/>
    </xf>
    <xf numFmtId="0" fontId="0" fillId="0" borderId="33" xfId="0" applyFill="1" applyBorder="1" applyAlignment="1">
      <alignment vertical="center"/>
    </xf>
    <xf numFmtId="0" fontId="0" fillId="0" borderId="17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9" fontId="0" fillId="0" borderId="26" xfId="0" applyNumberFormat="1" applyFill="1" applyBorder="1" applyAlignment="1">
      <alignment vertical="center"/>
    </xf>
    <xf numFmtId="0" fontId="0" fillId="0" borderId="32" xfId="0" applyFill="1" applyBorder="1"/>
    <xf numFmtId="0" fontId="0" fillId="0" borderId="33" xfId="0" applyFill="1" applyBorder="1"/>
    <xf numFmtId="0" fontId="0" fillId="0" borderId="31" xfId="0" applyFill="1" applyBorder="1"/>
    <xf numFmtId="9" fontId="0" fillId="0" borderId="27" xfId="0" applyNumberFormat="1" applyBorder="1"/>
    <xf numFmtId="0" fontId="0" fillId="0" borderId="31" xfId="0" applyBorder="1" applyAlignment="1">
      <alignment horizontal="right"/>
    </xf>
    <xf numFmtId="9" fontId="0" fillId="0" borderId="31" xfId="0" applyNumberFormat="1" applyBorder="1"/>
    <xf numFmtId="9" fontId="16" fillId="0" borderId="27" xfId="0" applyNumberFormat="1" applyFont="1" applyFill="1" applyBorder="1"/>
    <xf numFmtId="1" fontId="0" fillId="0" borderId="21" xfId="0" applyNumberFormat="1" applyBorder="1"/>
    <xf numFmtId="0" fontId="0" fillId="0" borderId="70" xfId="0" applyFont="1" applyBorder="1" applyAlignment="1">
      <alignment horizontal="right" wrapText="1"/>
    </xf>
    <xf numFmtId="0" fontId="0" fillId="0" borderId="70" xfId="0" applyBorder="1"/>
    <xf numFmtId="0" fontId="0" fillId="0" borderId="71" xfId="0" applyBorder="1"/>
    <xf numFmtId="0" fontId="1" fillId="0" borderId="4" xfId="0" applyFont="1" applyBorder="1" applyAlignment="1">
      <alignment horizontal="center"/>
    </xf>
    <xf numFmtId="0" fontId="0" fillId="0" borderId="4" xfId="0" applyBorder="1"/>
    <xf numFmtId="0" fontId="0" fillId="0" borderId="72" xfId="0" applyBorder="1"/>
    <xf numFmtId="0" fontId="10" fillId="0" borderId="21" xfId="0" applyFont="1" applyBorder="1" applyAlignment="1">
      <alignment horizontal="center"/>
    </xf>
    <xf numFmtId="1" fontId="0" fillId="0" borderId="30" xfId="0" applyNumberFormat="1" applyBorder="1"/>
    <xf numFmtId="1" fontId="0" fillId="0" borderId="6" xfId="0" applyNumberFormat="1" applyFill="1" applyBorder="1"/>
    <xf numFmtId="1" fontId="0" fillId="0" borderId="26" xfId="0" applyNumberFormat="1" applyFill="1" applyBorder="1"/>
    <xf numFmtId="1" fontId="1" fillId="0" borderId="30" xfId="0" applyNumberFormat="1" applyFont="1" applyBorder="1" applyAlignment="1">
      <alignment horizontal="center"/>
    </xf>
    <xf numFmtId="1" fontId="1" fillId="0" borderId="35" xfId="0" applyNumberFormat="1" applyFont="1" applyBorder="1" applyAlignment="1">
      <alignment horizontal="center"/>
    </xf>
    <xf numFmtId="1" fontId="1" fillId="0" borderId="29" xfId="0" applyNumberFormat="1" applyFont="1" applyBorder="1" applyAlignment="1">
      <alignment horizontal="center"/>
    </xf>
    <xf numFmtId="1" fontId="1" fillId="0" borderId="6" xfId="0" applyNumberFormat="1" applyFont="1" applyBorder="1" applyAlignment="1">
      <alignment horizontal="center"/>
    </xf>
    <xf numFmtId="1" fontId="1" fillId="0" borderId="30" xfId="0" applyNumberFormat="1" applyFont="1" applyFill="1" applyBorder="1" applyAlignment="1">
      <alignment horizontal="center"/>
    </xf>
    <xf numFmtId="1" fontId="1" fillId="0" borderId="6" xfId="0" applyNumberFormat="1" applyFont="1" applyFill="1" applyBorder="1" applyAlignment="1">
      <alignment horizontal="center"/>
    </xf>
    <xf numFmtId="1" fontId="1" fillId="0" borderId="29" xfId="0" applyNumberFormat="1" applyFont="1" applyFill="1" applyBorder="1" applyAlignment="1">
      <alignment horizontal="center"/>
    </xf>
    <xf numFmtId="1" fontId="1" fillId="0" borderId="30" xfId="0" applyNumberFormat="1" applyFont="1" applyFill="1" applyBorder="1" applyAlignment="1">
      <alignment horizontal="center" vertical="center"/>
    </xf>
    <xf numFmtId="1" fontId="1" fillId="0" borderId="6" xfId="0" applyNumberFormat="1" applyFont="1" applyFill="1" applyBorder="1" applyAlignment="1">
      <alignment horizontal="center" vertical="center"/>
    </xf>
    <xf numFmtId="1" fontId="1" fillId="0" borderId="35" xfId="0" applyNumberFormat="1" applyFont="1" applyFill="1" applyBorder="1" applyAlignment="1">
      <alignment horizontal="center"/>
    </xf>
    <xf numFmtId="49" fontId="0" fillId="0" borderId="66" xfId="0" applyNumberFormat="1" applyFont="1" applyFill="1" applyBorder="1" applyAlignment="1">
      <alignment horizontal="right" vertical="center"/>
    </xf>
    <xf numFmtId="49" fontId="0" fillId="0" borderId="67" xfId="0" applyNumberFormat="1" applyFont="1" applyFill="1" applyBorder="1" applyAlignment="1">
      <alignment horizontal="left" vertical="center"/>
    </xf>
    <xf numFmtId="0" fontId="1" fillId="0" borderId="29" xfId="0" applyFont="1" applyFill="1" applyBorder="1" applyAlignment="1">
      <alignment horizontal="center" vertical="center"/>
    </xf>
    <xf numFmtId="9" fontId="16" fillId="0" borderId="26" xfId="0" applyNumberFormat="1" applyFont="1" applyFill="1" applyBorder="1"/>
    <xf numFmtId="0" fontId="24" fillId="7" borderId="75" xfId="0" applyFont="1" applyFill="1" applyBorder="1" applyAlignment="1">
      <alignment horizontal="center"/>
    </xf>
    <xf numFmtId="0" fontId="0" fillId="7" borderId="15" xfId="0" applyFill="1" applyBorder="1"/>
    <xf numFmtId="0" fontId="0" fillId="7" borderId="24" xfId="0" applyFill="1" applyBorder="1"/>
    <xf numFmtId="0" fontId="16" fillId="7" borderId="25" xfId="0" applyFont="1" applyFill="1" applyBorder="1" applyAlignment="1">
      <alignment wrapText="1"/>
    </xf>
    <xf numFmtId="9" fontId="0" fillId="7" borderId="3" xfId="0" applyNumberFormat="1" applyFill="1" applyBorder="1"/>
    <xf numFmtId="0" fontId="0" fillId="12" borderId="76" xfId="0" applyFill="1" applyBorder="1"/>
    <xf numFmtId="0" fontId="0" fillId="12" borderId="77" xfId="0" applyFill="1" applyBorder="1"/>
    <xf numFmtId="0" fontId="0" fillId="12" borderId="78" xfId="0" applyFill="1" applyBorder="1"/>
    <xf numFmtId="0" fontId="0" fillId="12" borderId="79" xfId="0" applyFill="1" applyBorder="1"/>
    <xf numFmtId="0" fontId="0" fillId="7" borderId="0" xfId="0" applyFill="1"/>
    <xf numFmtId="0" fontId="24" fillId="7" borderId="82" xfId="0" applyFont="1" applyFill="1" applyBorder="1" applyAlignment="1">
      <alignment horizontal="center"/>
    </xf>
    <xf numFmtId="0" fontId="24" fillId="7" borderId="81" xfId="0" applyFont="1" applyFill="1" applyBorder="1" applyAlignment="1">
      <alignment horizontal="center"/>
    </xf>
    <xf numFmtId="0" fontId="0" fillId="7" borderId="28" xfId="0" applyFill="1" applyBorder="1"/>
    <xf numFmtId="0" fontId="0" fillId="7" borderId="17" xfId="0" applyFill="1" applyBorder="1"/>
    <xf numFmtId="0" fontId="0" fillId="7" borderId="25" xfId="0" applyFill="1" applyBorder="1"/>
    <xf numFmtId="0" fontId="0" fillId="7" borderId="26" xfId="0" applyFill="1" applyBorder="1"/>
    <xf numFmtId="0" fontId="0" fillId="13" borderId="83" xfId="0" applyFill="1" applyBorder="1"/>
    <xf numFmtId="0" fontId="0" fillId="13" borderId="84" xfId="0" applyFill="1" applyBorder="1"/>
    <xf numFmtId="0" fontId="0" fillId="13" borderId="85" xfId="0" applyFill="1" applyBorder="1"/>
    <xf numFmtId="0" fontId="0" fillId="13" borderId="86" xfId="0" applyFill="1" applyBorder="1"/>
    <xf numFmtId="0" fontId="0" fillId="0" borderId="82" xfId="0" applyBorder="1"/>
    <xf numFmtId="0" fontId="0" fillId="0" borderId="82" xfId="0" applyBorder="1" applyAlignment="1">
      <alignment horizontal="center"/>
    </xf>
    <xf numFmtId="0" fontId="24" fillId="0" borderId="87" xfId="0" applyFont="1" applyBorder="1" applyAlignment="1">
      <alignment horizontal="center"/>
    </xf>
    <xf numFmtId="0" fontId="24" fillId="0" borderId="82" xfId="0" applyFont="1" applyBorder="1" applyAlignment="1">
      <alignment horizontal="center"/>
    </xf>
    <xf numFmtId="0" fontId="0" fillId="0" borderId="88" xfId="0" applyBorder="1"/>
    <xf numFmtId="0" fontId="0" fillId="0" borderId="89" xfId="0" applyBorder="1"/>
    <xf numFmtId="0" fontId="0" fillId="0" borderId="90" xfId="0" applyBorder="1"/>
    <xf numFmtId="0" fontId="0" fillId="0" borderId="91" xfId="0" applyBorder="1"/>
    <xf numFmtId="0" fontId="0" fillId="0" borderId="74" xfId="0" applyBorder="1"/>
    <xf numFmtId="0" fontId="0" fillId="13" borderId="92" xfId="0" applyFill="1" applyBorder="1"/>
    <xf numFmtId="0" fontId="24" fillId="11" borderId="60" xfId="0" applyFont="1" applyFill="1" applyBorder="1" applyAlignment="1">
      <alignment vertical="center"/>
    </xf>
    <xf numFmtId="0" fontId="25" fillId="7" borderId="81" xfId="0" applyFont="1" applyFill="1" applyBorder="1" applyAlignment="1">
      <alignment horizontal="center"/>
    </xf>
    <xf numFmtId="0" fontId="24" fillId="7" borderId="87" xfId="0" applyFont="1" applyFill="1" applyBorder="1" applyAlignment="1">
      <alignment horizontal="center"/>
    </xf>
    <xf numFmtId="0" fontId="0" fillId="7" borderId="27" xfId="0" applyFill="1" applyBorder="1"/>
    <xf numFmtId="9" fontId="0" fillId="7" borderId="27" xfId="0" applyNumberFormat="1" applyFill="1" applyBorder="1"/>
    <xf numFmtId="0" fontId="0" fillId="7" borderId="50" xfId="0" applyFill="1" applyBorder="1"/>
    <xf numFmtId="0" fontId="0" fillId="7" borderId="51" xfId="0" applyFill="1" applyBorder="1"/>
    <xf numFmtId="0" fontId="0" fillId="7" borderId="31" xfId="0" applyFill="1" applyBorder="1"/>
    <xf numFmtId="0" fontId="26" fillId="0" borderId="6" xfId="0" applyFont="1" applyBorder="1" applyAlignment="1">
      <alignment horizontal="center"/>
    </xf>
    <xf numFmtId="0" fontId="27" fillId="0" borderId="3" xfId="0" applyFont="1" applyBorder="1"/>
    <xf numFmtId="0" fontId="0" fillId="13" borderId="50" xfId="0" applyFill="1" applyBorder="1"/>
    <xf numFmtId="0" fontId="0" fillId="13" borderId="51" xfId="0" applyFill="1" applyBorder="1"/>
    <xf numFmtId="0" fontId="0" fillId="13" borderId="31" xfId="0" applyFill="1" applyBorder="1"/>
    <xf numFmtId="0" fontId="17" fillId="7" borderId="22" xfId="0" applyFont="1" applyFill="1" applyBorder="1" applyAlignment="1">
      <alignment horizontal="center"/>
    </xf>
    <xf numFmtId="0" fontId="1" fillId="7" borderId="22" xfId="0" applyFont="1" applyFill="1" applyBorder="1" applyAlignment="1">
      <alignment horizontal="center"/>
    </xf>
    <xf numFmtId="9" fontId="0" fillId="7" borderId="24" xfId="0" applyNumberFormat="1" applyFill="1" applyBorder="1"/>
    <xf numFmtId="0" fontId="0" fillId="7" borderId="3" xfId="0" applyFill="1" applyBorder="1"/>
    <xf numFmtId="0" fontId="0" fillId="7" borderId="23" xfId="0" applyFill="1" applyBorder="1"/>
    <xf numFmtId="0" fontId="0" fillId="7" borderId="41" xfId="0" applyFill="1" applyBorder="1"/>
    <xf numFmtId="0" fontId="0" fillId="7" borderId="49" xfId="0" applyFill="1" applyBorder="1"/>
    <xf numFmtId="0" fontId="0" fillId="7" borderId="37" xfId="0" applyFill="1" applyBorder="1"/>
    <xf numFmtId="0" fontId="0" fillId="7" borderId="2" xfId="0" applyFill="1" applyBorder="1"/>
    <xf numFmtId="0" fontId="0" fillId="7" borderId="16" xfId="0" applyFill="1" applyBorder="1"/>
    <xf numFmtId="0" fontId="0" fillId="7" borderId="54" xfId="0" applyFill="1" applyBorder="1"/>
    <xf numFmtId="0" fontId="0" fillId="7" borderId="52" xfId="0" applyFill="1" applyBorder="1"/>
    <xf numFmtId="0" fontId="0" fillId="0" borderId="0" xfId="0" applyBorder="1" applyAlignment="1">
      <alignment horizontal="center" vertical="center"/>
    </xf>
    <xf numFmtId="0" fontId="28" fillId="0" borderId="81" xfId="0" applyFont="1" applyBorder="1" applyAlignment="1">
      <alignment horizontal="center"/>
    </xf>
    <xf numFmtId="0" fontId="24" fillId="0" borderId="74" xfId="0" applyFont="1" applyBorder="1" applyAlignment="1">
      <alignment horizontal="center"/>
    </xf>
    <xf numFmtId="0" fontId="0" fillId="0" borderId="81" xfId="0" applyBorder="1"/>
    <xf numFmtId="0" fontId="0" fillId="0" borderId="93" xfId="0" applyBorder="1"/>
    <xf numFmtId="0" fontId="0" fillId="0" borderId="94" xfId="0" applyBorder="1"/>
    <xf numFmtId="0" fontId="28" fillId="0" borderId="82" xfId="0" applyFont="1" applyBorder="1" applyAlignment="1">
      <alignment horizontal="center"/>
    </xf>
    <xf numFmtId="0" fontId="0" fillId="0" borderId="87" xfId="0" applyBorder="1"/>
    <xf numFmtId="0" fontId="17" fillId="7" borderId="6" xfId="0" applyFont="1" applyFill="1" applyBorder="1"/>
    <xf numFmtId="0" fontId="1" fillId="7" borderId="6" xfId="0" applyFont="1" applyFill="1" applyBorder="1" applyAlignment="1">
      <alignment horizontal="center"/>
    </xf>
    <xf numFmtId="0" fontId="1" fillId="7" borderId="30" xfId="0" applyFont="1" applyFill="1" applyBorder="1" applyAlignment="1">
      <alignment horizontal="center"/>
    </xf>
    <xf numFmtId="0" fontId="1" fillId="7" borderId="29" xfId="0" applyFont="1" applyFill="1" applyBorder="1" applyAlignment="1">
      <alignment horizontal="center"/>
    </xf>
    <xf numFmtId="0" fontId="0" fillId="7" borderId="43" xfId="0" applyFill="1" applyBorder="1"/>
    <xf numFmtId="0" fontId="0" fillId="7" borderId="55" xfId="0" applyFill="1" applyBorder="1"/>
    <xf numFmtId="0" fontId="0" fillId="0" borderId="0" xfId="0" applyBorder="1" applyAlignment="1">
      <alignment horizontal="left"/>
    </xf>
    <xf numFmtId="9" fontId="0" fillId="0" borderId="26" xfId="0" applyNumberFormat="1" applyBorder="1"/>
    <xf numFmtId="0" fontId="24" fillId="0" borderId="74" xfId="0" applyFont="1" applyBorder="1"/>
    <xf numFmtId="0" fontId="24" fillId="0" borderId="81" xfId="0" applyFont="1" applyBorder="1"/>
    <xf numFmtId="0" fontId="0" fillId="0" borderId="95" xfId="0" applyBorder="1"/>
    <xf numFmtId="0" fontId="24" fillId="0" borderId="82" xfId="0" applyFont="1" applyBorder="1"/>
    <xf numFmtId="0" fontId="29" fillId="7" borderId="82" xfId="0" applyFont="1" applyFill="1" applyBorder="1" applyAlignment="1">
      <alignment horizontal="center"/>
    </xf>
    <xf numFmtId="0" fontId="0" fillId="7" borderId="95" xfId="0" applyFill="1" applyBorder="1"/>
    <xf numFmtId="0" fontId="0" fillId="7" borderId="89" xfId="0" applyFill="1" applyBorder="1"/>
    <xf numFmtId="0" fontId="0" fillId="7" borderId="88" xfId="0" applyFill="1" applyBorder="1"/>
    <xf numFmtId="0" fontId="0" fillId="7" borderId="90" xfId="0" applyFill="1" applyBorder="1"/>
    <xf numFmtId="0" fontId="0" fillId="12" borderId="83" xfId="0" applyFill="1" applyBorder="1"/>
    <xf numFmtId="0" fontId="0" fillId="12" borderId="84" xfId="0" applyFill="1" applyBorder="1"/>
    <xf numFmtId="0" fontId="0" fillId="12" borderId="74" xfId="0" applyFill="1" applyBorder="1"/>
    <xf numFmtId="0" fontId="16" fillId="0" borderId="30" xfId="0" applyFont="1" applyBorder="1" applyAlignment="1">
      <alignment horizontal="center"/>
    </xf>
    <xf numFmtId="0" fontId="24" fillId="0" borderId="6" xfId="0" applyFont="1" applyBorder="1" applyAlignment="1">
      <alignment horizontal="center"/>
    </xf>
    <xf numFmtId="0" fontId="0" fillId="7" borderId="28" xfId="0" applyFill="1" applyBorder="1" applyAlignment="1">
      <alignment wrapText="1"/>
    </xf>
    <xf numFmtId="9" fontId="0" fillId="7" borderId="26" xfId="0" applyNumberFormat="1" applyFill="1" applyBorder="1"/>
    <xf numFmtId="0" fontId="0" fillId="12" borderId="97" xfId="0" applyFill="1" applyBorder="1"/>
    <xf numFmtId="0" fontId="0" fillId="12" borderId="98" xfId="0" applyFill="1" applyBorder="1"/>
    <xf numFmtId="0" fontId="0" fillId="12" borderId="99" xfId="0" applyFill="1" applyBorder="1"/>
    <xf numFmtId="0" fontId="16" fillId="0" borderId="3" xfId="0" applyFont="1" applyFill="1" applyBorder="1" applyAlignment="1">
      <alignment horizontal="right"/>
    </xf>
    <xf numFmtId="0" fontId="26" fillId="0" borderId="30" xfId="0" applyFont="1" applyBorder="1" applyAlignment="1">
      <alignment horizontal="center"/>
    </xf>
    <xf numFmtId="0" fontId="0" fillId="13" borderId="43" xfId="0" applyFill="1" applyBorder="1"/>
    <xf numFmtId="0" fontId="0" fillId="13" borderId="44" xfId="0" applyFill="1" applyBorder="1"/>
    <xf numFmtId="0" fontId="0" fillId="13" borderId="55" xfId="0" applyFill="1" applyBorder="1"/>
    <xf numFmtId="0" fontId="0" fillId="13" borderId="54" xfId="0" applyFill="1" applyBorder="1"/>
    <xf numFmtId="0" fontId="24" fillId="14" borderId="60" xfId="0" applyFont="1" applyFill="1" applyBorder="1" applyAlignment="1">
      <alignment vertical="center" wrapText="1"/>
    </xf>
    <xf numFmtId="0" fontId="0" fillId="7" borderId="91" xfId="0" applyFill="1" applyBorder="1"/>
    <xf numFmtId="0" fontId="0" fillId="7" borderId="94" xfId="0" applyFill="1" applyBorder="1"/>
    <xf numFmtId="0" fontId="0" fillId="0" borderId="6" xfId="0" applyBorder="1" applyAlignment="1">
      <alignment horizontal="right"/>
    </xf>
    <xf numFmtId="0" fontId="0" fillId="0" borderId="28" xfId="0" applyBorder="1" applyAlignment="1">
      <alignment wrapText="1"/>
    </xf>
    <xf numFmtId="0" fontId="0" fillId="13" borderId="100" xfId="0" applyFill="1" applyBorder="1"/>
    <xf numFmtId="0" fontId="0" fillId="13" borderId="99" xfId="0" applyFill="1" applyBorder="1"/>
    <xf numFmtId="0" fontId="0" fillId="0" borderId="29" xfId="0" applyBorder="1" applyAlignment="1">
      <alignment horizontal="right"/>
    </xf>
    <xf numFmtId="0" fontId="0" fillId="13" borderId="98" xfId="0" applyFill="1" applyBorder="1"/>
    <xf numFmtId="0" fontId="10" fillId="0" borderId="28" xfId="0" applyFont="1" applyBorder="1" applyAlignment="1">
      <alignment wrapText="1"/>
    </xf>
    <xf numFmtId="0" fontId="16" fillId="0" borderId="33" xfId="0" applyFont="1" applyBorder="1"/>
    <xf numFmtId="0" fontId="10" fillId="0" borderId="25" xfId="0" applyFont="1" applyBorder="1"/>
    <xf numFmtId="0" fontId="16" fillId="0" borderId="17" xfId="0" applyFont="1" applyBorder="1"/>
    <xf numFmtId="0" fontId="16" fillId="0" borderId="6" xfId="0" applyFont="1" applyBorder="1" applyAlignment="1">
      <alignment horizontal="center"/>
    </xf>
    <xf numFmtId="0" fontId="10" fillId="7" borderId="28" xfId="0" applyFont="1" applyFill="1" applyBorder="1" applyAlignment="1">
      <alignment wrapText="1"/>
    </xf>
    <xf numFmtId="0" fontId="16" fillId="0" borderId="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15" fillId="7" borderId="22" xfId="0" applyFont="1" applyFill="1" applyBorder="1" applyAlignment="1">
      <alignment horizontal="center"/>
    </xf>
    <xf numFmtId="0" fontId="0" fillId="7" borderId="15" xfId="0" applyFill="1" applyBorder="1" applyAlignment="1">
      <alignment wrapText="1"/>
    </xf>
    <xf numFmtId="0" fontId="1" fillId="7" borderId="3" xfId="0" applyFont="1" applyFill="1" applyBorder="1" applyAlignment="1">
      <alignment horizontal="center"/>
    </xf>
    <xf numFmtId="0" fontId="15" fillId="7" borderId="30" xfId="0" applyFont="1" applyFill="1" applyBorder="1" applyAlignment="1">
      <alignment horizontal="center"/>
    </xf>
    <xf numFmtId="0" fontId="30" fillId="9" borderId="0" xfId="0" applyFont="1" applyFill="1" applyBorder="1" applyAlignment="1" applyProtection="1">
      <alignment horizontal="left" vertical="center" wrapText="1"/>
    </xf>
    <xf numFmtId="0" fontId="15" fillId="15" borderId="6" xfId="0" applyFont="1" applyFill="1" applyBorder="1" applyAlignment="1">
      <alignment horizontal="center"/>
    </xf>
    <xf numFmtId="0" fontId="1" fillId="15" borderId="29" xfId="0" applyFont="1" applyFill="1" applyBorder="1" applyAlignment="1">
      <alignment horizontal="center"/>
    </xf>
    <xf numFmtId="0" fontId="1" fillId="15" borderId="30" xfId="0" applyFont="1" applyFill="1" applyBorder="1" applyAlignment="1">
      <alignment horizontal="center"/>
    </xf>
    <xf numFmtId="0" fontId="0" fillId="15" borderId="25" xfId="0" applyFill="1" applyBorder="1"/>
    <xf numFmtId="9" fontId="0" fillId="15" borderId="27" xfId="0" applyNumberFormat="1" applyFill="1" applyBorder="1"/>
    <xf numFmtId="0" fontId="0" fillId="15" borderId="26" xfId="0" applyFill="1" applyBorder="1"/>
    <xf numFmtId="0" fontId="0" fillId="15" borderId="15" xfId="0" applyFill="1" applyBorder="1"/>
    <xf numFmtId="0" fontId="0" fillId="15" borderId="3" xfId="0" applyFill="1" applyBorder="1"/>
    <xf numFmtId="0" fontId="0" fillId="15" borderId="50" xfId="0" applyFill="1" applyBorder="1"/>
    <xf numFmtId="0" fontId="0" fillId="15" borderId="51" xfId="0" applyFill="1" applyBorder="1"/>
    <xf numFmtId="0" fontId="0" fillId="15" borderId="31" xfId="0" applyFill="1" applyBorder="1"/>
    <xf numFmtId="0" fontId="30" fillId="6" borderId="102" xfId="0" applyFont="1" applyFill="1" applyBorder="1" applyAlignment="1" applyProtection="1">
      <alignment horizontal="left" vertical="center"/>
    </xf>
    <xf numFmtId="0" fontId="15" fillId="7" borderId="6" xfId="0" applyFont="1" applyFill="1" applyBorder="1" applyAlignment="1">
      <alignment horizontal="center" wrapText="1"/>
    </xf>
    <xf numFmtId="0" fontId="0" fillId="7" borderId="6" xfId="0" applyFill="1" applyBorder="1" applyAlignment="1">
      <alignment horizontal="right"/>
    </xf>
    <xf numFmtId="0" fontId="15" fillId="7" borderId="3" xfId="0" applyFont="1" applyFill="1" applyBorder="1" applyAlignment="1">
      <alignment horizontal="center"/>
    </xf>
    <xf numFmtId="0" fontId="0" fillId="7" borderId="0" xfId="0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92" xfId="0" applyBorder="1"/>
    <xf numFmtId="0" fontId="30" fillId="6" borderId="62" xfId="0" applyFont="1" applyFill="1" applyBorder="1" applyAlignment="1" applyProtection="1">
      <alignment vertical="center"/>
    </xf>
    <xf numFmtId="0" fontId="0" fillId="7" borderId="6" xfId="0" applyFill="1" applyBorder="1"/>
    <xf numFmtId="9" fontId="0" fillId="7" borderId="17" xfId="0" applyNumberFormat="1" applyFill="1" applyBorder="1"/>
    <xf numFmtId="0" fontId="0" fillId="0" borderId="0" xfId="0" applyBorder="1" applyAlignment="1">
      <alignment horizontal="right"/>
    </xf>
    <xf numFmtId="0" fontId="10" fillId="7" borderId="25" xfId="0" applyFont="1" applyFill="1" applyBorder="1" applyAlignment="1">
      <alignment wrapText="1"/>
    </xf>
    <xf numFmtId="0" fontId="16" fillId="7" borderId="28" xfId="0" applyFont="1" applyFill="1" applyBorder="1"/>
    <xf numFmtId="0" fontId="10" fillId="7" borderId="25" xfId="0" applyFont="1" applyFill="1" applyBorder="1"/>
    <xf numFmtId="0" fontId="0" fillId="13" borderId="41" xfId="0" applyFill="1" applyBorder="1"/>
    <xf numFmtId="0" fontId="0" fillId="13" borderId="49" xfId="0" applyFill="1" applyBorder="1"/>
    <xf numFmtId="0" fontId="0" fillId="13" borderId="37" xfId="0" applyFill="1" applyBorder="1"/>
    <xf numFmtId="0" fontId="0" fillId="13" borderId="2" xfId="0" applyFill="1" applyBorder="1"/>
    <xf numFmtId="0" fontId="0" fillId="13" borderId="52" xfId="0" applyFill="1" applyBorder="1"/>
    <xf numFmtId="0" fontId="0" fillId="13" borderId="3" xfId="0" applyFill="1" applyBorder="1"/>
    <xf numFmtId="9" fontId="16" fillId="7" borderId="27" xfId="0" applyNumberFormat="1" applyFont="1" applyFill="1" applyBorder="1"/>
    <xf numFmtId="0" fontId="16" fillId="7" borderId="25" xfId="0" applyFont="1" applyFill="1" applyBorder="1"/>
    <xf numFmtId="0" fontId="16" fillId="7" borderId="17" xfId="0" applyFont="1" applyFill="1" applyBorder="1"/>
    <xf numFmtId="0" fontId="27" fillId="0" borderId="30" xfId="0" applyFont="1" applyBorder="1"/>
    <xf numFmtId="0" fontId="16" fillId="7" borderId="27" xfId="0" applyFont="1" applyFill="1" applyBorder="1"/>
    <xf numFmtId="0" fontId="1" fillId="0" borderId="6" xfId="0" applyFont="1" applyBorder="1" applyAlignment="1">
      <alignment horizontal="center" vertical="center"/>
    </xf>
    <xf numFmtId="0" fontId="15" fillId="7" borderId="6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10" fillId="0" borderId="10" xfId="0" applyFont="1" applyBorder="1" applyAlignment="1">
      <alignment vertical="center"/>
    </xf>
    <xf numFmtId="0" fontId="10" fillId="0" borderId="11" xfId="0" applyFont="1" applyBorder="1" applyAlignment="1">
      <alignment vertical="center"/>
    </xf>
    <xf numFmtId="0" fontId="5" fillId="2" borderId="0" xfId="0" applyFont="1" applyFill="1" applyBorder="1" applyAlignment="1">
      <alignment horizontal="left" vertical="center"/>
    </xf>
    <xf numFmtId="0" fontId="32" fillId="7" borderId="6" xfId="0" applyFont="1" applyFill="1" applyBorder="1" applyAlignment="1">
      <alignment horizontal="center"/>
    </xf>
    <xf numFmtId="0" fontId="33" fillId="7" borderId="30" xfId="0" applyFont="1" applyFill="1" applyBorder="1" applyAlignment="1">
      <alignment horizontal="center"/>
    </xf>
    <xf numFmtId="1" fontId="1" fillId="7" borderId="30" xfId="0" applyNumberFormat="1" applyFont="1" applyFill="1" applyBorder="1" applyAlignment="1">
      <alignment horizontal="center"/>
    </xf>
    <xf numFmtId="0" fontId="6" fillId="10" borderId="20" xfId="1" applyFont="1" applyFill="1" applyBorder="1" applyAlignment="1">
      <alignment vertical="center"/>
    </xf>
    <xf numFmtId="0" fontId="6" fillId="10" borderId="11" xfId="1" applyFont="1" applyFill="1" applyBorder="1" applyAlignment="1">
      <alignment vertical="center"/>
    </xf>
    <xf numFmtId="0" fontId="0" fillId="10" borderId="11" xfId="0" applyFill="1" applyBorder="1"/>
    <xf numFmtId="0" fontId="0" fillId="10" borderId="0" xfId="0" applyFill="1"/>
    <xf numFmtId="0" fontId="0" fillId="0" borderId="22" xfId="0" applyBorder="1"/>
    <xf numFmtId="0" fontId="1" fillId="0" borderId="11" xfId="0" applyFont="1" applyBorder="1"/>
    <xf numFmtId="0" fontId="1" fillId="7" borderId="0" xfId="0" applyFont="1" applyFill="1" applyBorder="1"/>
    <xf numFmtId="0" fontId="17" fillId="0" borderId="0" xfId="0" applyFont="1" applyBorder="1"/>
    <xf numFmtId="0" fontId="0" fillId="0" borderId="9" xfId="0" applyBorder="1"/>
    <xf numFmtId="0" fontId="0" fillId="15" borderId="0" xfId="0" applyFont="1" applyFill="1" applyBorder="1"/>
    <xf numFmtId="0" fontId="1" fillId="15" borderId="0" xfId="0" applyFont="1" applyFill="1" applyBorder="1"/>
    <xf numFmtId="0" fontId="22" fillId="0" borderId="0" xfId="0" applyFont="1" applyBorder="1" applyAlignment="1">
      <alignment horizontal="left" vertical="center"/>
    </xf>
    <xf numFmtId="0" fontId="22" fillId="15" borderId="0" xfId="0" applyFont="1" applyFill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36" fillId="0" borderId="0" xfId="0" applyFont="1"/>
    <xf numFmtId="0" fontId="0" fillId="0" borderId="2" xfId="0" applyBorder="1"/>
    <xf numFmtId="0" fontId="0" fillId="15" borderId="0" xfId="0" applyFill="1"/>
    <xf numFmtId="0" fontId="0" fillId="15" borderId="0" xfId="0" applyFill="1" applyBorder="1"/>
    <xf numFmtId="0" fontId="1" fillId="0" borderId="34" xfId="0" applyFont="1" applyBorder="1"/>
    <xf numFmtId="0" fontId="1" fillId="0" borderId="0" xfId="0" applyFont="1"/>
    <xf numFmtId="0" fontId="1" fillId="15" borderId="0" xfId="0" applyFont="1" applyFill="1"/>
    <xf numFmtId="0" fontId="17" fillId="15" borderId="0" xfId="0" applyFont="1" applyFill="1" applyBorder="1"/>
    <xf numFmtId="0" fontId="1" fillId="0" borderId="2" xfId="0" applyFont="1" applyBorder="1"/>
    <xf numFmtId="0" fontId="0" fillId="7" borderId="28" xfId="0" applyFill="1" applyBorder="1" applyAlignment="1"/>
    <xf numFmtId="0" fontId="0" fillId="7" borderId="25" xfId="0" applyFill="1" applyBorder="1" applyAlignment="1">
      <alignment wrapText="1"/>
    </xf>
    <xf numFmtId="0" fontId="0" fillId="0" borderId="0" xfId="0" applyBorder="1" applyAlignment="1"/>
    <xf numFmtId="0" fontId="0" fillId="2" borderId="1" xfId="0" applyFill="1" applyBorder="1" applyAlignment="1"/>
    <xf numFmtId="0" fontId="13" fillId="0" borderId="14" xfId="0" applyFont="1" applyBorder="1" applyAlignment="1">
      <alignment vertical="center"/>
    </xf>
    <xf numFmtId="0" fontId="0" fillId="7" borderId="15" xfId="0" applyFill="1" applyBorder="1" applyAlignment="1"/>
    <xf numFmtId="0" fontId="0" fillId="7" borderId="25" xfId="0" applyFill="1" applyBorder="1" applyAlignment="1"/>
    <xf numFmtId="0" fontId="0" fillId="15" borderId="25" xfId="0" applyFill="1" applyBorder="1" applyAlignment="1"/>
    <xf numFmtId="0" fontId="0" fillId="0" borderId="95" xfId="0" applyBorder="1" applyAlignment="1"/>
    <xf numFmtId="0" fontId="0" fillId="0" borderId="15" xfId="0" applyBorder="1" applyAlignment="1"/>
    <xf numFmtId="0" fontId="0" fillId="0" borderId="25" xfId="0" applyBorder="1" applyAlignment="1"/>
    <xf numFmtId="0" fontId="0" fillId="0" borderId="28" xfId="0" applyBorder="1" applyAlignment="1"/>
    <xf numFmtId="0" fontId="0" fillId="0" borderId="28" xfId="0" applyFill="1" applyBorder="1" applyAlignment="1"/>
    <xf numFmtId="0" fontId="0" fillId="0" borderId="0" xfId="0" applyAlignment="1"/>
    <xf numFmtId="0" fontId="0" fillId="0" borderId="45" xfId="0" applyBorder="1" applyAlignment="1"/>
    <xf numFmtId="0" fontId="37" fillId="0" borderId="28" xfId="0" applyFont="1" applyFill="1" applyBorder="1" applyAlignment="1">
      <alignment wrapText="1"/>
    </xf>
    <xf numFmtId="9" fontId="38" fillId="0" borderId="26" xfId="0" applyNumberFormat="1" applyFont="1" applyFill="1" applyBorder="1"/>
    <xf numFmtId="9" fontId="37" fillId="0" borderId="26" xfId="0" applyNumberFormat="1" applyFont="1" applyFill="1" applyBorder="1"/>
    <xf numFmtId="0" fontId="37" fillId="0" borderId="28" xfId="0" applyFont="1" applyFill="1" applyBorder="1" applyAlignment="1"/>
    <xf numFmtId="9" fontId="37" fillId="0" borderId="3" xfId="0" applyNumberFormat="1" applyFont="1" applyFill="1" applyBorder="1"/>
    <xf numFmtId="0" fontId="39" fillId="7" borderId="0" xfId="0" applyFont="1" applyFill="1" applyAlignment="1">
      <alignment vertical="center" wrapText="1"/>
    </xf>
    <xf numFmtId="0" fontId="16" fillId="7" borderId="28" xfId="0" applyFont="1" applyFill="1" applyBorder="1" applyAlignment="1">
      <alignment wrapText="1"/>
    </xf>
    <xf numFmtId="0" fontId="22" fillId="10" borderId="0" xfId="0" applyFont="1" applyFill="1" applyBorder="1" applyAlignment="1">
      <alignment horizontal="left" vertical="center"/>
    </xf>
    <xf numFmtId="0" fontId="41" fillId="0" borderId="0" xfId="0" applyFont="1"/>
    <xf numFmtId="0" fontId="38" fillId="15" borderId="6" xfId="0" applyFont="1" applyFill="1" applyBorder="1" applyAlignment="1">
      <alignment horizontal="right"/>
    </xf>
    <xf numFmtId="0" fontId="41" fillId="0" borderId="28" xfId="0" applyFont="1" applyFill="1" applyBorder="1" applyAlignment="1">
      <alignment wrapText="1"/>
    </xf>
    <xf numFmtId="9" fontId="41" fillId="0" borderId="26" xfId="0" applyNumberFormat="1" applyFont="1" applyFill="1" applyBorder="1"/>
    <xf numFmtId="0" fontId="41" fillId="0" borderId="3" xfId="0" applyFont="1" applyBorder="1" applyAlignment="1">
      <alignment wrapText="1"/>
    </xf>
    <xf numFmtId="0" fontId="41" fillId="0" borderId="0" xfId="0" applyFont="1" applyAlignment="1">
      <alignment wrapText="1"/>
    </xf>
    <xf numFmtId="9" fontId="37" fillId="0" borderId="27" xfId="0" applyNumberFormat="1" applyFont="1" applyFill="1" applyBorder="1"/>
    <xf numFmtId="0" fontId="0" fillId="0" borderId="27" xfId="0" applyBorder="1"/>
    <xf numFmtId="0" fontId="41" fillId="15" borderId="0" xfId="0" applyFont="1" applyFill="1"/>
    <xf numFmtId="0" fontId="16" fillId="0" borderId="28" xfId="0" applyFont="1" applyFill="1" applyBorder="1" applyAlignment="1">
      <alignment wrapText="1"/>
    </xf>
    <xf numFmtId="0" fontId="38" fillId="0" borderId="28" xfId="0" applyFont="1" applyFill="1" applyBorder="1" applyAlignment="1">
      <alignment wrapText="1"/>
    </xf>
    <xf numFmtId="0" fontId="38" fillId="0" borderId="28" xfId="0" applyFont="1" applyFill="1" applyBorder="1"/>
    <xf numFmtId="9" fontId="16" fillId="15" borderId="3" xfId="0" applyNumberFormat="1" applyFont="1" applyFill="1" applyBorder="1"/>
    <xf numFmtId="0" fontId="16" fillId="0" borderId="31" xfId="0" applyFont="1" applyBorder="1" applyAlignment="1">
      <alignment horizontal="right"/>
    </xf>
    <xf numFmtId="0" fontId="16" fillId="0" borderId="31" xfId="0" applyFont="1" applyBorder="1" applyAlignment="1">
      <alignment horizontal="right" wrapText="1"/>
    </xf>
    <xf numFmtId="9" fontId="16" fillId="0" borderId="27" xfId="0" applyNumberFormat="1" applyFont="1" applyFill="1" applyBorder="1" applyAlignment="1">
      <alignment wrapText="1"/>
    </xf>
    <xf numFmtId="0" fontId="16" fillId="7" borderId="15" xfId="0" applyFont="1" applyFill="1" applyBorder="1"/>
    <xf numFmtId="9" fontId="44" fillId="7" borderId="3" xfId="0" applyNumberFormat="1" applyFont="1" applyFill="1" applyBorder="1"/>
    <xf numFmtId="9" fontId="16" fillId="7" borderId="3" xfId="0" applyNumberFormat="1" applyFont="1" applyFill="1" applyBorder="1"/>
    <xf numFmtId="0" fontId="11" fillId="0" borderId="0" xfId="1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17" fillId="0" borderId="34" xfId="0" applyFont="1" applyBorder="1" applyAlignment="1">
      <alignment horizontal="left"/>
    </xf>
    <xf numFmtId="0" fontId="17" fillId="0" borderId="0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18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5" fillId="2" borderId="18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24" fillId="11" borderId="73" xfId="0" applyFont="1" applyFill="1" applyBorder="1" applyAlignment="1">
      <alignment horizontal="left" vertical="center" wrapText="1"/>
    </xf>
    <xf numFmtId="0" fontId="24" fillId="11" borderId="80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25" fillId="7" borderId="106" xfId="0" applyFont="1" applyFill="1" applyBorder="1" applyAlignment="1">
      <alignment horizontal="center" vertical="center"/>
    </xf>
    <xf numFmtId="0" fontId="25" fillId="7" borderId="107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34" fillId="2" borderId="108" xfId="0" applyFont="1" applyFill="1" applyBorder="1" applyAlignment="1">
      <alignment horizontal="center" vertical="center" wrapText="1"/>
    </xf>
    <xf numFmtId="0" fontId="34" fillId="2" borderId="109" xfId="0" applyFont="1" applyFill="1" applyBorder="1" applyAlignment="1">
      <alignment horizontal="center" vertical="center" wrapText="1"/>
    </xf>
    <xf numFmtId="0" fontId="34" fillId="2" borderId="110" xfId="0" applyFont="1" applyFill="1" applyBorder="1" applyAlignment="1">
      <alignment horizontal="center" vertical="center" wrapText="1"/>
    </xf>
    <xf numFmtId="0" fontId="34" fillId="16" borderId="108" xfId="0" applyFont="1" applyFill="1" applyBorder="1" applyAlignment="1">
      <alignment horizontal="center" vertical="center" wrapText="1"/>
    </xf>
    <xf numFmtId="0" fontId="29" fillId="2" borderId="109" xfId="0" applyFont="1" applyFill="1" applyBorder="1"/>
    <xf numFmtId="0" fontId="29" fillId="2" borderId="110" xfId="0" applyFont="1" applyFill="1" applyBorder="1"/>
    <xf numFmtId="0" fontId="0" fillId="0" borderId="111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/>
    </xf>
    <xf numFmtId="0" fontId="1" fillId="5" borderId="13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0" fillId="0" borderId="10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37" xfId="0" applyFont="1" applyFill="1" applyBorder="1" applyAlignment="1">
      <alignment horizontal="center" vertical="center"/>
    </xf>
    <xf numFmtId="0" fontId="0" fillId="0" borderId="38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9" xfId="0" applyFont="1" applyFill="1" applyBorder="1" applyAlignment="1">
      <alignment horizontal="center" vertical="center"/>
    </xf>
    <xf numFmtId="0" fontId="0" fillId="0" borderId="40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96" xfId="0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0" fontId="0" fillId="2" borderId="13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3" xfId="0" applyFill="1" applyBorder="1" applyAlignment="1">
      <alignment horizontal="right"/>
    </xf>
    <xf numFmtId="0" fontId="0" fillId="2" borderId="8" xfId="0" applyFill="1" applyBorder="1" applyAlignment="1">
      <alignment horizontal="right"/>
    </xf>
    <xf numFmtId="0" fontId="30" fillId="6" borderId="2" xfId="0" applyFont="1" applyFill="1" applyBorder="1" applyAlignment="1" applyProtection="1">
      <alignment horizontal="left" vertical="center" wrapText="1"/>
    </xf>
    <xf numFmtId="0" fontId="30" fillId="6" borderId="3" xfId="0" applyFont="1" applyFill="1" applyBorder="1" applyAlignment="1" applyProtection="1">
      <alignment horizontal="left" vertical="center" wrapText="1"/>
    </xf>
    <xf numFmtId="0" fontId="30" fillId="6" borderId="101" xfId="0" applyFont="1" applyFill="1" applyBorder="1" applyAlignment="1" applyProtection="1">
      <alignment horizontal="left" vertical="center" wrapText="1"/>
    </xf>
    <xf numFmtId="0" fontId="11" fillId="0" borderId="0" xfId="1" applyFont="1" applyBorder="1" applyAlignment="1">
      <alignment horizontal="center" vertical="center" wrapText="1"/>
    </xf>
    <xf numFmtId="0" fontId="30" fillId="6" borderId="2" xfId="0" applyFont="1" applyFill="1" applyBorder="1" applyAlignment="1" applyProtection="1">
      <alignment horizontal="left" vertical="center"/>
    </xf>
    <xf numFmtId="0" fontId="30" fillId="6" borderId="103" xfId="0" applyFont="1" applyFill="1" applyBorder="1" applyAlignment="1" applyProtection="1">
      <alignment horizontal="left" vertical="center"/>
    </xf>
    <xf numFmtId="0" fontId="30" fillId="6" borderId="104" xfId="0" applyFont="1" applyFill="1" applyBorder="1" applyAlignment="1">
      <alignment horizontal="left" vertical="center"/>
    </xf>
    <xf numFmtId="0" fontId="30" fillId="6" borderId="105" xfId="0" applyFont="1" applyFill="1" applyBorder="1" applyAlignment="1">
      <alignment horizontal="left" vertical="center"/>
    </xf>
    <xf numFmtId="0" fontId="15" fillId="7" borderId="29" xfId="0" applyFont="1" applyFill="1" applyBorder="1" applyAlignment="1">
      <alignment horizontal="center"/>
    </xf>
    <xf numFmtId="0" fontId="15" fillId="7" borderId="6" xfId="0" applyFont="1" applyFill="1" applyBorder="1" applyAlignment="1">
      <alignment horizontal="center"/>
    </xf>
    <xf numFmtId="0" fontId="30" fillId="6" borderId="96" xfId="0" applyFont="1" applyFill="1" applyBorder="1" applyAlignment="1">
      <alignment horizontal="left" vertical="center"/>
    </xf>
    <xf numFmtId="0" fontId="30" fillId="6" borderId="3" xfId="0" applyFont="1" applyFill="1" applyBorder="1" applyAlignment="1">
      <alignment horizontal="left" vertical="center"/>
    </xf>
    <xf numFmtId="0" fontId="30" fillId="6" borderId="101" xfId="0" applyFont="1" applyFill="1" applyBorder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0</xdr:rowOff>
    </xdr:from>
    <xdr:to>
      <xdr:col>2</xdr:col>
      <xdr:colOff>1135126</xdr:colOff>
      <xdr:row>3</xdr:row>
      <xdr:rowOff>1826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1017651" cy="57064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0</xdr:rowOff>
    </xdr:from>
    <xdr:to>
      <xdr:col>2</xdr:col>
      <xdr:colOff>1116076</xdr:colOff>
      <xdr:row>2</xdr:row>
      <xdr:rowOff>189643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0"/>
          <a:ext cx="1008126" cy="5706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114300</xdr:colOff>
      <xdr:row>0</xdr:row>
      <xdr:rowOff>0</xdr:rowOff>
    </xdr:from>
    <xdr:to>
      <xdr:col>2</xdr:col>
      <xdr:colOff>1135126</xdr:colOff>
      <xdr:row>2</xdr:row>
      <xdr:rowOff>189643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4300" y="0"/>
          <a:ext cx="1017651" cy="57064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0</xdr:row>
      <xdr:rowOff>0</xdr:rowOff>
    </xdr:from>
    <xdr:to>
      <xdr:col>2</xdr:col>
      <xdr:colOff>1116076</xdr:colOff>
      <xdr:row>2</xdr:row>
      <xdr:rowOff>189643</xdr:rowOff>
    </xdr:to>
    <xdr:pic>
      <xdr:nvPicPr>
        <xdr:cNvPr id="2" name="Image 1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0"/>
          <a:ext cx="1008126" cy="5706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V50"/>
  <sheetViews>
    <sheetView topLeftCell="B1" zoomScale="71" zoomScaleNormal="71" workbookViewId="0">
      <selection activeCell="J14" sqref="J14:K14"/>
    </sheetView>
  </sheetViews>
  <sheetFormatPr baseColWidth="10" defaultRowHeight="15"/>
  <cols>
    <col min="1" max="1" width="65.85546875" customWidth="1"/>
    <col min="2" max="2" width="121.42578125" customWidth="1"/>
    <col min="3" max="3" width="95.42578125" bestFit="1" customWidth="1"/>
    <col min="4" max="4" width="20.42578125" bestFit="1" customWidth="1"/>
    <col min="5" max="5" width="9.85546875" bestFit="1" customWidth="1"/>
    <col min="6" max="6" width="5.140625" bestFit="1" customWidth="1"/>
    <col min="7" max="7" width="10.85546875" bestFit="1" customWidth="1"/>
    <col min="8" max="8" width="10.28515625" bestFit="1" customWidth="1"/>
    <col min="9" max="9" width="14.42578125" customWidth="1"/>
    <col min="10" max="10" width="32.7109375" bestFit="1" customWidth="1"/>
    <col min="11" max="11" width="7.28515625" bestFit="1" customWidth="1"/>
    <col min="12" max="12" width="7.42578125" bestFit="1" customWidth="1"/>
    <col min="13" max="13" width="8.42578125" customWidth="1"/>
    <col min="14" max="14" width="32.7109375" bestFit="1" customWidth="1"/>
    <col min="15" max="15" width="7.28515625" bestFit="1" customWidth="1"/>
    <col min="16" max="16" width="7.5703125" bestFit="1" customWidth="1"/>
    <col min="17" max="17" width="6.7109375" bestFit="1" customWidth="1"/>
    <col min="18" max="18" width="7" bestFit="1" customWidth="1"/>
    <col min="19" max="19" width="6.7109375" bestFit="1" customWidth="1"/>
  </cols>
  <sheetData>
    <row r="1" spans="1:19" ht="15" customHeight="1">
      <c r="F1" s="396" t="s">
        <v>40</v>
      </c>
      <c r="G1" s="396"/>
      <c r="H1" s="396"/>
      <c r="I1" s="396"/>
      <c r="J1" s="396"/>
      <c r="K1" s="396"/>
      <c r="L1" s="396"/>
      <c r="M1" s="396"/>
      <c r="N1" s="396"/>
    </row>
    <row r="2" spans="1:19">
      <c r="D2" s="58" t="s">
        <v>134</v>
      </c>
      <c r="E2" s="59"/>
      <c r="F2" s="4"/>
      <c r="G2" s="4"/>
      <c r="H2" s="4"/>
      <c r="I2" s="4"/>
      <c r="J2" s="4"/>
      <c r="K2" s="4"/>
      <c r="L2" s="4"/>
      <c r="M2" s="4" t="s">
        <v>136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97" t="s">
        <v>53</v>
      </c>
      <c r="D4" s="398"/>
      <c r="E4" s="398"/>
      <c r="F4" s="398"/>
      <c r="G4" s="398"/>
      <c r="H4" s="5"/>
      <c r="I4" s="10" t="s">
        <v>137</v>
      </c>
      <c r="J4" s="15"/>
      <c r="K4" s="13"/>
      <c r="L4" s="50"/>
      <c r="M4" s="330" t="s">
        <v>138</v>
      </c>
      <c r="N4" s="331"/>
      <c r="O4" s="332"/>
      <c r="P4" s="333"/>
      <c r="Q4" s="13"/>
      <c r="R4" s="13"/>
      <c r="S4" s="27"/>
    </row>
    <row r="5" spans="1:19">
      <c r="C5" s="399" t="s">
        <v>58</v>
      </c>
      <c r="D5" s="400"/>
      <c r="E5" s="400"/>
      <c r="F5" s="400"/>
      <c r="G5" s="400"/>
      <c r="I5" s="11" t="s">
        <v>139</v>
      </c>
      <c r="J5" s="12"/>
      <c r="K5" s="13"/>
      <c r="L5" s="13"/>
      <c r="M5" s="10" t="s">
        <v>140</v>
      </c>
      <c r="N5" s="12"/>
      <c r="O5" s="51"/>
      <c r="P5" s="51"/>
      <c r="Q5" s="13"/>
      <c r="R5" s="13"/>
      <c r="S5" s="27"/>
    </row>
    <row r="6" spans="1:19">
      <c r="C6" s="401" t="s">
        <v>88</v>
      </c>
      <c r="D6" s="402"/>
      <c r="E6" s="402"/>
      <c r="F6" s="402"/>
      <c r="G6" s="402"/>
      <c r="I6" s="10" t="s">
        <v>141</v>
      </c>
      <c r="J6" s="9"/>
      <c r="K6" s="13"/>
      <c r="L6" s="13"/>
      <c r="M6" s="11" t="s">
        <v>5</v>
      </c>
      <c r="N6" s="12"/>
      <c r="O6" s="51"/>
      <c r="P6" s="13"/>
      <c r="Q6" s="13"/>
      <c r="R6" s="13"/>
      <c r="S6" s="27"/>
    </row>
    <row r="7" spans="1:19">
      <c r="C7" s="401" t="s">
        <v>54</v>
      </c>
      <c r="D7" s="402"/>
      <c r="E7" s="402"/>
      <c r="F7" s="402"/>
      <c r="G7" s="402"/>
      <c r="I7" s="11" t="s">
        <v>142</v>
      </c>
      <c r="J7" s="12"/>
      <c r="K7" s="13"/>
      <c r="L7" s="13"/>
      <c r="M7" s="405" t="s">
        <v>143</v>
      </c>
      <c r="N7" s="406"/>
      <c r="O7" s="326"/>
      <c r="P7" s="13"/>
      <c r="Q7" s="13"/>
      <c r="R7" s="13"/>
      <c r="S7" s="27"/>
    </row>
    <row r="8" spans="1:19" ht="15.75" thickBot="1">
      <c r="C8" s="403" t="s">
        <v>89</v>
      </c>
      <c r="D8" s="404"/>
      <c r="E8" s="404"/>
      <c r="F8" s="404"/>
      <c r="G8" s="404"/>
      <c r="H8" s="16"/>
      <c r="I8" s="14"/>
      <c r="J8" s="14"/>
      <c r="K8" s="13"/>
      <c r="L8" s="13"/>
      <c r="M8" s="405" t="s">
        <v>144</v>
      </c>
      <c r="N8" s="406"/>
      <c r="O8" s="406"/>
      <c r="P8" s="14"/>
      <c r="Q8" s="13"/>
      <c r="R8" s="13"/>
      <c r="S8" s="27"/>
    </row>
    <row r="9" spans="1:19" ht="15" customHeight="1">
      <c r="A9" s="420" t="s">
        <v>145</v>
      </c>
      <c r="B9" s="423" t="s">
        <v>146</v>
      </c>
      <c r="C9" s="413" t="s">
        <v>4</v>
      </c>
      <c r="D9" s="416" t="s">
        <v>38</v>
      </c>
      <c r="E9" s="413" t="s">
        <v>2</v>
      </c>
      <c r="F9" s="419" t="s">
        <v>3</v>
      </c>
      <c r="G9" s="413" t="s">
        <v>6</v>
      </c>
      <c r="H9" s="428" t="s">
        <v>39</v>
      </c>
      <c r="I9" s="429"/>
      <c r="J9" s="429"/>
      <c r="K9" s="429"/>
      <c r="L9" s="429"/>
      <c r="M9" s="429"/>
      <c r="N9" s="429"/>
      <c r="O9" s="430"/>
      <c r="P9" s="434" t="s">
        <v>7</v>
      </c>
      <c r="Q9" s="435"/>
      <c r="R9" s="435"/>
      <c r="S9" s="436"/>
    </row>
    <row r="10" spans="1:19" ht="15.75" thickBot="1">
      <c r="A10" s="421"/>
      <c r="B10" s="424"/>
      <c r="C10" s="414"/>
      <c r="D10" s="417"/>
      <c r="E10" s="414"/>
      <c r="F10" s="414"/>
      <c r="G10" s="414"/>
      <c r="H10" s="431"/>
      <c r="I10" s="432"/>
      <c r="J10" s="432"/>
      <c r="K10" s="432"/>
      <c r="L10" s="432"/>
      <c r="M10" s="432"/>
      <c r="N10" s="432"/>
      <c r="O10" s="433"/>
      <c r="P10" s="437"/>
      <c r="Q10" s="438"/>
      <c r="R10" s="438"/>
      <c r="S10" s="439"/>
    </row>
    <row r="11" spans="1:19" ht="15.75" thickBot="1">
      <c r="A11" s="421"/>
      <c r="B11" s="424"/>
      <c r="C11" s="414"/>
      <c r="D11" s="417"/>
      <c r="E11" s="414"/>
      <c r="F11" s="414"/>
      <c r="G11" s="414"/>
      <c r="H11" s="440" t="s">
        <v>0</v>
      </c>
      <c r="I11" s="441"/>
      <c r="J11" s="441"/>
      <c r="K11" s="442"/>
      <c r="L11" s="440" t="s">
        <v>15</v>
      </c>
      <c r="M11" s="441"/>
      <c r="N11" s="441"/>
      <c r="O11" s="442"/>
      <c r="P11" s="443" t="s">
        <v>11</v>
      </c>
      <c r="Q11" s="445" t="s">
        <v>12</v>
      </c>
      <c r="R11" s="447" t="s">
        <v>13</v>
      </c>
      <c r="S11" s="449" t="s">
        <v>14</v>
      </c>
    </row>
    <row r="12" spans="1:19" ht="48.75" thickBot="1">
      <c r="A12" s="422"/>
      <c r="B12" s="425"/>
      <c r="C12" s="415"/>
      <c r="D12" s="418"/>
      <c r="E12" s="415"/>
      <c r="F12" s="415"/>
      <c r="G12" s="415"/>
      <c r="H12" s="52" t="s">
        <v>36</v>
      </c>
      <c r="I12" s="53" t="s">
        <v>20</v>
      </c>
      <c r="J12" s="54" t="s">
        <v>37</v>
      </c>
      <c r="K12" s="55" t="s">
        <v>19</v>
      </c>
      <c r="L12" s="54" t="s">
        <v>8</v>
      </c>
      <c r="M12" s="53" t="s">
        <v>17</v>
      </c>
      <c r="N12" s="54" t="s">
        <v>1</v>
      </c>
      <c r="O12" s="56" t="s">
        <v>18</v>
      </c>
      <c r="P12" s="444"/>
      <c r="Q12" s="446"/>
      <c r="R12" s="448"/>
      <c r="S12" s="450"/>
    </row>
    <row r="13" spans="1:19" ht="15.75" thickBot="1">
      <c r="A13" s="426"/>
      <c r="B13" s="427"/>
      <c r="C13" s="451" t="s">
        <v>43</v>
      </c>
      <c r="D13" s="452"/>
      <c r="E13" s="452"/>
      <c r="F13" s="452"/>
      <c r="G13" s="452"/>
      <c r="H13" s="452"/>
      <c r="I13" s="452"/>
      <c r="J13" s="452"/>
      <c r="K13" s="452"/>
      <c r="L13" s="452"/>
      <c r="M13" s="452"/>
      <c r="N13" s="452"/>
      <c r="O13" s="452"/>
      <c r="P13" s="452"/>
      <c r="Q13" s="452"/>
      <c r="R13" s="452"/>
      <c r="S13" s="453"/>
    </row>
    <row r="14" spans="1:19" ht="28.5" customHeight="1">
      <c r="A14" s="334"/>
      <c r="B14" s="334"/>
      <c r="C14" s="407" t="s">
        <v>99</v>
      </c>
      <c r="D14" s="411" t="s">
        <v>48</v>
      </c>
      <c r="E14" s="167" t="s">
        <v>41</v>
      </c>
      <c r="F14" s="167">
        <v>3</v>
      </c>
      <c r="G14" s="167">
        <v>3</v>
      </c>
      <c r="H14" s="168"/>
      <c r="I14" s="169"/>
      <c r="J14" s="170" t="s">
        <v>165</v>
      </c>
      <c r="K14" s="171">
        <v>1</v>
      </c>
      <c r="L14" s="168"/>
      <c r="M14" s="169"/>
      <c r="N14" s="170" t="s">
        <v>165</v>
      </c>
      <c r="O14" s="171">
        <v>1</v>
      </c>
      <c r="P14" s="172">
        <v>18</v>
      </c>
      <c r="Q14" s="173">
        <v>9</v>
      </c>
      <c r="R14" s="174"/>
      <c r="S14" s="175"/>
    </row>
    <row r="15" spans="1:19">
      <c r="A15" s="3"/>
      <c r="B15" s="3"/>
      <c r="C15" s="408"/>
      <c r="D15" s="412"/>
      <c r="E15" s="177"/>
      <c r="F15" s="177"/>
      <c r="G15" s="178"/>
      <c r="H15" s="179"/>
      <c r="I15" s="180"/>
      <c r="J15" s="170"/>
      <c r="K15" s="171"/>
      <c r="L15" s="181"/>
      <c r="M15" s="182"/>
      <c r="N15" s="170"/>
      <c r="O15" s="171"/>
      <c r="P15" s="183"/>
      <c r="Q15" s="184"/>
      <c r="R15" s="185"/>
      <c r="S15" s="186"/>
    </row>
    <row r="16" spans="1:19">
      <c r="A16" s="22"/>
      <c r="B16" s="22"/>
      <c r="C16" s="187"/>
      <c r="D16" s="188"/>
      <c r="E16" s="189"/>
      <c r="F16" s="190"/>
      <c r="G16" s="189"/>
      <c r="H16" s="191"/>
      <c r="I16" s="192"/>
      <c r="J16" s="191"/>
      <c r="K16" s="193"/>
      <c r="L16" s="194"/>
      <c r="M16" s="193"/>
      <c r="N16" s="191"/>
      <c r="O16" s="195"/>
      <c r="P16" s="183"/>
      <c r="Q16" s="184"/>
      <c r="R16" s="184"/>
      <c r="S16" s="196"/>
    </row>
    <row r="17" spans="1:20" ht="34.5" customHeight="1">
      <c r="A17" s="3"/>
      <c r="B17" s="3"/>
      <c r="C17" s="197" t="s">
        <v>100</v>
      </c>
      <c r="D17" s="198" t="s">
        <v>48</v>
      </c>
      <c r="E17" s="177" t="s">
        <v>41</v>
      </c>
      <c r="F17" s="177">
        <v>3</v>
      </c>
      <c r="G17" s="199">
        <v>3</v>
      </c>
      <c r="H17" s="179"/>
      <c r="I17" s="200"/>
      <c r="J17" s="355" t="s">
        <v>101</v>
      </c>
      <c r="K17" s="201">
        <v>1</v>
      </c>
      <c r="L17" s="181"/>
      <c r="M17" s="182"/>
      <c r="N17" s="355" t="s">
        <v>101</v>
      </c>
      <c r="O17" s="201">
        <v>1</v>
      </c>
      <c r="P17" s="202">
        <v>21</v>
      </c>
      <c r="Q17" s="203">
        <v>6</v>
      </c>
      <c r="R17" s="203"/>
      <c r="S17" s="204"/>
    </row>
    <row r="18" spans="1:20">
      <c r="A18" s="22"/>
      <c r="B18" s="22"/>
      <c r="C18" s="68"/>
      <c r="D18" s="205"/>
      <c r="E18" s="206"/>
      <c r="F18" s="22"/>
      <c r="G18" s="60"/>
      <c r="H18" s="6"/>
      <c r="I18" s="2"/>
      <c r="J18" s="20"/>
      <c r="K18" s="2"/>
      <c r="L18" s="17"/>
      <c r="M18" s="19"/>
      <c r="N18" s="17"/>
      <c r="O18" s="18"/>
      <c r="P18" s="207"/>
      <c r="Q18" s="208"/>
      <c r="R18" s="208"/>
      <c r="S18" s="209"/>
    </row>
    <row r="19" spans="1:20">
      <c r="A19" s="3"/>
      <c r="B19" s="22"/>
      <c r="C19" s="71"/>
      <c r="D19" s="60"/>
      <c r="E19" s="79"/>
      <c r="F19" s="82"/>
      <c r="G19" s="156"/>
      <c r="H19" s="20"/>
      <c r="I19" s="18"/>
      <c r="J19" s="20"/>
      <c r="K19" s="19"/>
      <c r="L19" s="20"/>
      <c r="M19" s="19"/>
      <c r="N19" s="17"/>
      <c r="O19" s="19"/>
      <c r="P19" s="32"/>
      <c r="Q19" s="33"/>
      <c r="R19" s="33"/>
      <c r="S19" s="34"/>
    </row>
    <row r="20" spans="1:20" ht="21" customHeight="1">
      <c r="B20" s="3"/>
      <c r="C20" s="70" t="s">
        <v>64</v>
      </c>
      <c r="D20" s="323" t="s">
        <v>42</v>
      </c>
      <c r="E20" s="232" t="s">
        <v>41</v>
      </c>
      <c r="F20" s="232">
        <v>5</v>
      </c>
      <c r="G20" s="329">
        <v>5</v>
      </c>
      <c r="H20" s="179"/>
      <c r="I20" s="182"/>
      <c r="J20" s="181" t="s">
        <v>93</v>
      </c>
      <c r="K20" s="201">
        <v>1</v>
      </c>
      <c r="L20" s="181"/>
      <c r="M20" s="182"/>
      <c r="N20" s="181" t="s">
        <v>93</v>
      </c>
      <c r="O20" s="201">
        <v>1</v>
      </c>
      <c r="P20" s="202">
        <v>8</v>
      </c>
      <c r="Q20" s="203">
        <v>16</v>
      </c>
      <c r="R20" s="203"/>
      <c r="S20" s="213"/>
    </row>
    <row r="21" spans="1:20">
      <c r="B21" s="22"/>
      <c r="C21" s="68"/>
      <c r="D21" s="276" t="s">
        <v>47</v>
      </c>
      <c r="E21" s="79"/>
      <c r="F21" s="80"/>
      <c r="G21" s="158"/>
      <c r="H21" s="120"/>
      <c r="I21" s="118"/>
      <c r="J21" s="88"/>
      <c r="K21" s="121"/>
      <c r="L21" s="119"/>
      <c r="M21" s="90"/>
      <c r="N21" s="119"/>
      <c r="O21" s="118"/>
      <c r="P21" s="35"/>
      <c r="Q21" s="33"/>
      <c r="R21" s="36"/>
      <c r="S21" s="46"/>
    </row>
    <row r="22" spans="1:20">
      <c r="B22" s="3"/>
      <c r="C22" s="72"/>
      <c r="D22" s="3"/>
      <c r="E22" s="79"/>
      <c r="F22" s="80"/>
      <c r="G22" s="159"/>
      <c r="H22" s="88"/>
      <c r="I22" s="118"/>
      <c r="J22" s="119"/>
      <c r="K22" s="121"/>
      <c r="L22" s="119"/>
      <c r="M22" s="92"/>
      <c r="N22" s="88"/>
      <c r="O22" s="118"/>
      <c r="P22" s="32"/>
      <c r="Q22" s="33"/>
      <c r="R22" s="45"/>
      <c r="S22" s="46"/>
    </row>
    <row r="23" spans="1:20" s="108" customFormat="1" ht="30.75" customHeight="1">
      <c r="A23" s="385" t="s">
        <v>155</v>
      </c>
      <c r="B23" s="22"/>
      <c r="C23" s="73" t="s">
        <v>59</v>
      </c>
      <c r="D23" s="278" t="s">
        <v>47</v>
      </c>
      <c r="E23" s="103" t="s">
        <v>41</v>
      </c>
      <c r="F23" s="104">
        <v>16</v>
      </c>
      <c r="G23" s="160">
        <v>16</v>
      </c>
      <c r="H23" s="122"/>
      <c r="I23" s="123"/>
      <c r="J23" s="124"/>
      <c r="K23" s="123"/>
      <c r="L23" s="122"/>
      <c r="M23" s="125"/>
      <c r="N23" s="126"/>
      <c r="O23" s="125"/>
      <c r="P23" s="105">
        <v>132</v>
      </c>
      <c r="Q23" s="106">
        <v>12</v>
      </c>
      <c r="R23" s="106"/>
      <c r="S23" s="107">
        <v>60</v>
      </c>
    </row>
    <row r="24" spans="1:20" s="108" customFormat="1" ht="24.75" customHeight="1">
      <c r="A24" s="385" t="s">
        <v>156</v>
      </c>
      <c r="B24" s="3"/>
      <c r="C24" s="163" t="s">
        <v>95</v>
      </c>
      <c r="D24" s="164"/>
      <c r="E24" s="165"/>
      <c r="F24" s="165"/>
      <c r="G24" s="160"/>
      <c r="H24" s="122" t="s">
        <v>22</v>
      </c>
      <c r="I24" s="123" t="s">
        <v>97</v>
      </c>
      <c r="J24" s="122" t="s">
        <v>22</v>
      </c>
      <c r="K24" s="127">
        <v>0.4</v>
      </c>
      <c r="L24" s="122"/>
      <c r="M24" s="125"/>
      <c r="N24" s="122" t="s">
        <v>23</v>
      </c>
      <c r="O24" s="127">
        <v>0.4</v>
      </c>
      <c r="P24" s="105">
        <v>66</v>
      </c>
      <c r="Q24" s="106"/>
      <c r="R24" s="106"/>
      <c r="S24" s="107"/>
    </row>
    <row r="25" spans="1:20" s="108" customFormat="1" ht="24.75" customHeight="1">
      <c r="A25" s="21"/>
      <c r="B25" s="21"/>
      <c r="C25" s="163" t="s">
        <v>96</v>
      </c>
      <c r="D25" s="164"/>
      <c r="E25" s="165"/>
      <c r="F25" s="165"/>
      <c r="G25" s="160"/>
      <c r="H25" s="122" t="s">
        <v>22</v>
      </c>
      <c r="I25" s="123" t="s">
        <v>97</v>
      </c>
      <c r="J25" s="122" t="s">
        <v>22</v>
      </c>
      <c r="K25" s="127">
        <v>0.4</v>
      </c>
      <c r="L25" s="122"/>
      <c r="M25" s="125"/>
      <c r="N25" s="122" t="s">
        <v>23</v>
      </c>
      <c r="O25" s="127">
        <v>0.4</v>
      </c>
      <c r="P25" s="105">
        <v>66</v>
      </c>
      <c r="Q25" s="106"/>
      <c r="R25" s="106"/>
      <c r="S25" s="107"/>
    </row>
    <row r="26" spans="1:20" s="108" customFormat="1" ht="22.5" customHeight="1">
      <c r="A26" s="3"/>
      <c r="B26" s="21"/>
      <c r="C26" s="114" t="s">
        <v>62</v>
      </c>
      <c r="D26" s="112"/>
      <c r="E26" s="103"/>
      <c r="F26" s="103"/>
      <c r="G26" s="160"/>
      <c r="H26" s="124" t="s">
        <v>35</v>
      </c>
      <c r="I26" s="128"/>
      <c r="J26" s="124"/>
      <c r="K26" s="123"/>
      <c r="L26" s="122"/>
      <c r="M26" s="123"/>
      <c r="N26" s="122"/>
      <c r="O26" s="123"/>
      <c r="P26" s="115"/>
      <c r="Q26" s="106"/>
      <c r="R26" s="106"/>
      <c r="S26" s="107">
        <v>30</v>
      </c>
    </row>
    <row r="27" spans="1:20" s="108" customFormat="1">
      <c r="A27" s="22"/>
      <c r="B27" s="22"/>
      <c r="C27" s="114" t="s">
        <v>61</v>
      </c>
      <c r="D27" s="113"/>
      <c r="E27" s="103"/>
      <c r="F27" s="103"/>
      <c r="G27" s="160"/>
      <c r="H27" s="124" t="s">
        <v>35</v>
      </c>
      <c r="I27" s="129"/>
      <c r="J27" s="130"/>
      <c r="K27" s="131"/>
      <c r="L27" s="124"/>
      <c r="M27" s="132"/>
      <c r="N27" s="124"/>
      <c r="O27" s="123"/>
      <c r="P27" s="115"/>
      <c r="Q27" s="106"/>
      <c r="R27" s="106"/>
      <c r="S27" s="107">
        <v>30</v>
      </c>
    </row>
    <row r="28" spans="1:20" s="108" customFormat="1" ht="22.5" customHeight="1">
      <c r="A28" s="3"/>
      <c r="B28" s="22"/>
      <c r="C28" s="114" t="s">
        <v>60</v>
      </c>
      <c r="D28" s="113"/>
      <c r="E28" s="103"/>
      <c r="F28" s="321"/>
      <c r="G28" s="161"/>
      <c r="H28" s="133"/>
      <c r="I28" s="134"/>
      <c r="J28" s="133" t="s">
        <v>28</v>
      </c>
      <c r="K28" s="127">
        <v>0.2</v>
      </c>
      <c r="L28" s="122"/>
      <c r="M28" s="125"/>
      <c r="N28" s="133" t="s">
        <v>28</v>
      </c>
      <c r="O28" s="127">
        <v>0.2</v>
      </c>
      <c r="P28" s="105"/>
      <c r="Q28" s="116">
        <v>12</v>
      </c>
      <c r="R28" s="106"/>
      <c r="S28" s="117"/>
    </row>
    <row r="29" spans="1:20">
      <c r="A29" s="21"/>
      <c r="B29" s="22"/>
      <c r="C29" s="21"/>
      <c r="D29" s="21"/>
      <c r="E29" s="79"/>
      <c r="F29" s="79"/>
      <c r="G29" s="157"/>
      <c r="H29" s="135"/>
      <c r="I29" s="136"/>
      <c r="J29" s="135"/>
      <c r="K29" s="136"/>
      <c r="L29" s="120"/>
      <c r="M29" s="136"/>
      <c r="N29" s="120"/>
      <c r="O29" s="92"/>
      <c r="P29" s="44"/>
      <c r="Q29" s="33"/>
      <c r="R29" s="36"/>
      <c r="S29" s="37"/>
    </row>
    <row r="30" spans="1:20" ht="21" customHeight="1">
      <c r="B30" s="3"/>
      <c r="C30" s="73" t="s">
        <v>63</v>
      </c>
      <c r="D30" s="276" t="s">
        <v>47</v>
      </c>
      <c r="E30" s="79" t="s">
        <v>41</v>
      </c>
      <c r="F30" s="79">
        <v>3</v>
      </c>
      <c r="G30" s="157">
        <v>3</v>
      </c>
      <c r="H30" s="88"/>
      <c r="I30" s="137"/>
      <c r="J30" s="88"/>
      <c r="K30" s="137"/>
      <c r="L30" s="119"/>
      <c r="M30" s="90"/>
      <c r="N30" s="119"/>
      <c r="O30" s="90"/>
      <c r="P30" s="32">
        <v>9</v>
      </c>
      <c r="Q30" s="36">
        <v>9</v>
      </c>
      <c r="R30" s="33"/>
      <c r="S30" s="37"/>
    </row>
    <row r="31" spans="1:20" ht="25.5" customHeight="1">
      <c r="A31" s="377" t="s">
        <v>152</v>
      </c>
      <c r="B31" s="22"/>
      <c r="C31" s="67" t="s">
        <v>65</v>
      </c>
      <c r="D31" s="22"/>
      <c r="E31" s="79"/>
      <c r="F31" s="79"/>
      <c r="G31" s="151"/>
      <c r="H31" s="88"/>
      <c r="I31" s="90"/>
      <c r="J31" s="88" t="s">
        <v>94</v>
      </c>
      <c r="K31" s="89">
        <v>1</v>
      </c>
      <c r="L31" s="88"/>
      <c r="M31" s="92"/>
      <c r="N31" s="88" t="s">
        <v>94</v>
      </c>
      <c r="O31" s="93">
        <v>1</v>
      </c>
      <c r="P31" s="35"/>
      <c r="Q31" s="45"/>
      <c r="R31" s="36"/>
      <c r="S31" s="41"/>
    </row>
    <row r="32" spans="1:20" ht="15.75" thickBot="1">
      <c r="B32" s="22"/>
      <c r="C32" s="144"/>
      <c r="D32" s="144"/>
      <c r="E32" s="146"/>
      <c r="F32" s="109"/>
      <c r="G32" s="144"/>
      <c r="H32" s="28"/>
      <c r="I32" s="148"/>
      <c r="J32" s="28"/>
      <c r="K32" s="147"/>
      <c r="L32" s="28"/>
      <c r="M32" s="148"/>
      <c r="N32" s="28"/>
      <c r="O32" s="148"/>
      <c r="P32" s="38"/>
      <c r="Q32" s="47"/>
      <c r="R32" s="47"/>
      <c r="S32" s="48"/>
      <c r="T32" s="26"/>
    </row>
    <row r="33" spans="1:22" ht="15.75" thickBot="1">
      <c r="A33" s="338"/>
      <c r="B33" s="144"/>
      <c r="C33" s="409" t="s">
        <v>10</v>
      </c>
      <c r="D33" s="409"/>
      <c r="E33" s="410"/>
      <c r="F33" s="109">
        <f>SUM(F14:F32)</f>
        <v>30</v>
      </c>
      <c r="G33" s="110"/>
      <c r="H33" s="409"/>
      <c r="I33" s="409"/>
      <c r="J33" s="409"/>
      <c r="K33" s="409"/>
      <c r="L33" s="409" t="s">
        <v>16</v>
      </c>
      <c r="M33" s="409"/>
      <c r="N33" s="409"/>
      <c r="O33" s="410"/>
      <c r="P33" s="111">
        <f>P14+P17+P20+P23+P30</f>
        <v>188</v>
      </c>
      <c r="Q33" s="111">
        <f>Q14+Q17+Q20+Q23+Q30</f>
        <v>52</v>
      </c>
      <c r="R33" s="111">
        <f>R14+R17+R20+R23+R30</f>
        <v>0</v>
      </c>
      <c r="S33" s="111">
        <f>S14+S17+S20+S23+S30</f>
        <v>60</v>
      </c>
    </row>
    <row r="34" spans="1:22">
      <c r="A34" s="58" t="s">
        <v>55</v>
      </c>
      <c r="B34" s="343"/>
      <c r="C34" s="335"/>
      <c r="D34" s="58"/>
      <c r="H34" s="4"/>
      <c r="J34" s="4"/>
      <c r="K34" s="4"/>
      <c r="L34" s="5"/>
      <c r="M34" s="4"/>
      <c r="N34" s="4"/>
      <c r="O34" s="4"/>
      <c r="P34" s="4"/>
      <c r="Q34" s="4"/>
      <c r="S34" s="5"/>
      <c r="T34" s="40"/>
    </row>
    <row r="35" spans="1:22">
      <c r="A35" s="376" t="s">
        <v>157</v>
      </c>
      <c r="B35" s="344"/>
      <c r="C35" s="4"/>
      <c r="D35" s="4"/>
      <c r="L35" s="4"/>
      <c r="M35" s="4"/>
      <c r="P35" s="4"/>
      <c r="T35" s="30"/>
    </row>
    <row r="36" spans="1:22">
      <c r="A36" s="341" t="s">
        <v>147</v>
      </c>
      <c r="B36" s="344"/>
      <c r="C36" s="345"/>
      <c r="D36" s="4"/>
      <c r="P36" s="4"/>
      <c r="T36" s="30"/>
    </row>
    <row r="37" spans="1:22">
      <c r="A37" s="336" t="s">
        <v>56</v>
      </c>
      <c r="B37" s="2"/>
      <c r="C37" s="4"/>
      <c r="D37" s="4"/>
      <c r="P37" s="4"/>
      <c r="T37" s="30"/>
    </row>
    <row r="38" spans="1:22">
      <c r="A38" s="337" t="s">
        <v>57</v>
      </c>
      <c r="B38" s="2"/>
      <c r="C38" s="4"/>
      <c r="D38" s="4"/>
      <c r="E38" s="29"/>
      <c r="F38" s="29"/>
      <c r="G38" s="29"/>
      <c r="H38" s="29"/>
      <c r="I38" s="29"/>
      <c r="J38" s="29"/>
      <c r="K38" s="29"/>
      <c r="L38" s="29"/>
      <c r="M38" s="29"/>
      <c r="N38" s="29"/>
      <c r="O38" s="29"/>
      <c r="P38" s="29"/>
      <c r="Q38" s="29"/>
      <c r="R38" s="29"/>
      <c r="S38" s="29"/>
      <c r="T38" s="31"/>
    </row>
    <row r="39" spans="1:22">
      <c r="A39" s="86" t="s">
        <v>92</v>
      </c>
      <c r="B39" s="2"/>
      <c r="C39" s="4"/>
    </row>
    <row r="40" spans="1:22">
      <c r="A40" s="58" t="s">
        <v>135</v>
      </c>
      <c r="B40" s="2"/>
      <c r="C40" s="4"/>
    </row>
    <row r="41" spans="1:22">
      <c r="A41" s="345" t="s">
        <v>148</v>
      </c>
      <c r="C41" s="4"/>
    </row>
    <row r="42" spans="1:22">
      <c r="A42" s="4"/>
      <c r="B42" s="4"/>
      <c r="C42" s="341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>
      <c r="A43" s="4"/>
      <c r="B43" s="4"/>
      <c r="C43" s="341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>
      <c r="A44" s="58"/>
      <c r="B44" s="341"/>
      <c r="C44" s="4"/>
      <c r="D44" s="341"/>
      <c r="E44" s="341"/>
      <c r="F44" s="341"/>
      <c r="G44" s="341"/>
      <c r="H44" s="341"/>
      <c r="I44" s="341"/>
      <c r="J44" s="341"/>
      <c r="K44" s="341"/>
      <c r="L44" s="341"/>
      <c r="M44" s="341"/>
      <c r="N44" s="341"/>
      <c r="O44" s="341"/>
      <c r="P44" s="341"/>
      <c r="Q44" s="341"/>
      <c r="R44" s="4"/>
      <c r="S44" s="4"/>
      <c r="T44" s="4"/>
      <c r="U44" s="4"/>
      <c r="V44" s="4"/>
    </row>
    <row r="45" spans="1:22">
      <c r="A45" s="342"/>
      <c r="B45" s="341"/>
      <c r="C45" s="4"/>
      <c r="D45" s="341"/>
      <c r="E45" s="341"/>
      <c r="F45" s="341"/>
      <c r="G45" s="341"/>
      <c r="H45" s="341"/>
      <c r="I45" s="341"/>
      <c r="J45" s="341"/>
      <c r="K45" s="341"/>
      <c r="L45" s="341"/>
      <c r="M45" s="341"/>
      <c r="N45" s="341"/>
      <c r="O45" s="341"/>
      <c r="P45" s="341"/>
      <c r="Q45" s="341"/>
      <c r="R45" s="4"/>
      <c r="S45" s="4"/>
      <c r="T45" s="4"/>
      <c r="U45" s="4"/>
      <c r="V45" s="4"/>
    </row>
    <row r="46" spans="1:22">
      <c r="A46" s="341"/>
      <c r="B46" s="341"/>
      <c r="C46" s="4"/>
      <c r="D46" s="341"/>
      <c r="E46" s="341"/>
      <c r="F46" s="341"/>
      <c r="G46" s="341"/>
      <c r="H46" s="341"/>
      <c r="I46" s="341"/>
      <c r="J46" s="341"/>
      <c r="K46" s="341"/>
      <c r="L46" s="341"/>
      <c r="M46" s="341"/>
      <c r="N46" s="341"/>
      <c r="O46" s="341"/>
      <c r="P46" s="341"/>
      <c r="Q46" s="341"/>
      <c r="R46" s="4"/>
      <c r="S46" s="4"/>
      <c r="T46" s="4"/>
      <c r="U46" s="4"/>
      <c r="V46" s="4"/>
    </row>
    <row r="47" spans="1:22">
      <c r="A47" s="340"/>
      <c r="B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>
      <c r="A48" s="337"/>
      <c r="B48" s="4"/>
      <c r="M48" s="4"/>
      <c r="Q48" s="30"/>
    </row>
    <row r="49" spans="1:17">
      <c r="A49" s="339"/>
      <c r="B49" s="4"/>
      <c r="C49" s="29"/>
      <c r="M49" s="4"/>
      <c r="Q49" s="30"/>
    </row>
    <row r="50" spans="1:17">
      <c r="A50" s="58"/>
      <c r="B50" s="4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29"/>
      <c r="O50" s="29"/>
      <c r="P50" s="29"/>
      <c r="Q50" s="31"/>
    </row>
  </sheetData>
  <sheetProtection algorithmName="SHA-512" hashValue="EuPpLbm2DzOYuJT1VKaoHU05C/Ico3dtevgZmmTVwUO1ltNBVlTNVCgpckJj2eG3yHjb2DyeMn159zKPu9aoIA==" saltValue="0S5WH0LVDm4ECnIeOU6jxQ==" spinCount="100000" sheet="1" objects="1" scenarios="1"/>
  <mergeCells count="30">
    <mergeCell ref="A9:A12"/>
    <mergeCell ref="B9:B12"/>
    <mergeCell ref="A13:B13"/>
    <mergeCell ref="H9:O10"/>
    <mergeCell ref="P9:S10"/>
    <mergeCell ref="H11:K11"/>
    <mergeCell ref="L11:O11"/>
    <mergeCell ref="P11:P12"/>
    <mergeCell ref="Q11:Q12"/>
    <mergeCell ref="R11:R12"/>
    <mergeCell ref="S11:S12"/>
    <mergeCell ref="C13:S13"/>
    <mergeCell ref="C14:C15"/>
    <mergeCell ref="C33:E33"/>
    <mergeCell ref="H33:K33"/>
    <mergeCell ref="L33:O33"/>
    <mergeCell ref="C7:G7"/>
    <mergeCell ref="D14:D15"/>
    <mergeCell ref="C9:C12"/>
    <mergeCell ref="D9:D12"/>
    <mergeCell ref="E9:E12"/>
    <mergeCell ref="F9:F12"/>
    <mergeCell ref="G9:G12"/>
    <mergeCell ref="F1:N1"/>
    <mergeCell ref="C4:G4"/>
    <mergeCell ref="C5:G5"/>
    <mergeCell ref="C6:G6"/>
    <mergeCell ref="C8:G8"/>
    <mergeCell ref="M7:N7"/>
    <mergeCell ref="M8:O8"/>
  </mergeCells>
  <dataValidations count="4">
    <dataValidation type="list" allowBlank="1" showInputMessage="1" showErrorMessage="1" sqref="H18 H16">
      <formula1>Nature_des_épreuves_CC</formula1>
      <formula2>0</formula2>
    </dataValidation>
    <dataValidation type="list" allowBlank="1" showInputMessage="1" showErrorMessage="1" sqref="J28 H19:H32 N28 J24:J25 N24:N25 J14:J15 H17 N14:N15">
      <formula1>Nature_des_épreuves_CC</formula1>
    </dataValidation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6"/>
  <sheetViews>
    <sheetView topLeftCell="C10" zoomScale="80" zoomScaleNormal="80" workbookViewId="0">
      <selection activeCell="H28" sqref="H28"/>
    </sheetView>
  </sheetViews>
  <sheetFormatPr baseColWidth="10" defaultRowHeight="15"/>
  <cols>
    <col min="1" max="1" width="70.42578125" customWidth="1"/>
    <col min="2" max="2" width="82.140625" customWidth="1"/>
    <col min="3" max="3" width="74" bestFit="1" customWidth="1"/>
    <col min="4" max="4" width="20.42578125" bestFit="1" customWidth="1"/>
    <col min="5" max="5" width="9.85546875" bestFit="1" customWidth="1"/>
    <col min="6" max="6" width="5.140625" bestFit="1" customWidth="1"/>
    <col min="7" max="7" width="10.85546875" bestFit="1" customWidth="1"/>
    <col min="8" max="8" width="25" customWidth="1"/>
    <col min="9" max="9" width="8.42578125" bestFit="1" customWidth="1"/>
    <col min="10" max="10" width="19" bestFit="1" customWidth="1"/>
    <col min="11" max="11" width="7.28515625" bestFit="1" customWidth="1"/>
    <col min="12" max="12" width="25.85546875" customWidth="1"/>
    <col min="13" max="13" width="30" bestFit="1" customWidth="1"/>
    <col min="14" max="14" width="19" bestFit="1" customWidth="1"/>
    <col min="15" max="15" width="8.42578125" bestFit="1" customWidth="1"/>
    <col min="16" max="16" width="3.85546875" customWidth="1"/>
    <col min="17" max="17" width="4.42578125" bestFit="1" customWidth="1"/>
    <col min="18" max="18" width="7.42578125" bestFit="1" customWidth="1"/>
    <col min="19" max="19" width="3.42578125" bestFit="1" customWidth="1"/>
  </cols>
  <sheetData>
    <row r="1" spans="1:19" ht="15" customHeight="1">
      <c r="F1" s="396" t="s">
        <v>40</v>
      </c>
      <c r="G1" s="396"/>
      <c r="H1" s="396"/>
      <c r="I1" s="396"/>
      <c r="J1" s="396"/>
      <c r="K1" s="396"/>
      <c r="L1" s="396"/>
      <c r="M1" s="396"/>
      <c r="N1" s="396"/>
      <c r="O1" s="396"/>
      <c r="P1" s="396"/>
    </row>
    <row r="2" spans="1:19">
      <c r="C2" s="4"/>
      <c r="D2" s="58" t="s">
        <v>134</v>
      </c>
      <c r="E2" s="59"/>
      <c r="F2" s="4"/>
      <c r="G2" s="4"/>
      <c r="H2" s="4"/>
      <c r="I2" s="4"/>
      <c r="J2" s="4"/>
      <c r="K2" s="4"/>
      <c r="L2" s="4"/>
      <c r="M2" s="4" t="s">
        <v>136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24" t="s">
        <v>53</v>
      </c>
      <c r="D4" s="325"/>
      <c r="E4" s="325"/>
      <c r="F4" s="325"/>
      <c r="G4" s="325"/>
      <c r="H4" s="5"/>
      <c r="I4" s="10" t="s">
        <v>137</v>
      </c>
      <c r="J4" s="15"/>
      <c r="K4" s="13"/>
      <c r="L4" s="50"/>
      <c r="M4" s="330" t="s">
        <v>138</v>
      </c>
      <c r="N4" s="331"/>
      <c r="O4" s="332"/>
      <c r="P4" s="333"/>
      <c r="Q4" s="13"/>
      <c r="R4" s="13"/>
      <c r="S4" s="27"/>
    </row>
    <row r="5" spans="1:19">
      <c r="C5" s="399" t="s">
        <v>58</v>
      </c>
      <c r="D5" s="400"/>
      <c r="E5" s="400"/>
      <c r="F5" s="400"/>
      <c r="G5" s="400"/>
      <c r="I5" s="11" t="s">
        <v>139</v>
      </c>
      <c r="J5" s="12"/>
      <c r="K5" s="13"/>
      <c r="L5" s="13"/>
      <c r="M5" s="10" t="s">
        <v>140</v>
      </c>
      <c r="N5" s="12"/>
      <c r="O5" s="51"/>
      <c r="P5" s="51"/>
      <c r="Q5" s="13"/>
      <c r="R5" s="13"/>
      <c r="S5" s="27"/>
    </row>
    <row r="6" spans="1:19">
      <c r="C6" s="401" t="s">
        <v>88</v>
      </c>
      <c r="D6" s="402"/>
      <c r="E6" s="402"/>
      <c r="F6" s="402"/>
      <c r="G6" s="402"/>
      <c r="I6" s="10" t="s">
        <v>141</v>
      </c>
      <c r="J6" s="9"/>
      <c r="K6" s="13"/>
      <c r="L6" s="13"/>
      <c r="M6" s="11" t="s">
        <v>5</v>
      </c>
      <c r="N6" s="12"/>
      <c r="O6" s="51"/>
      <c r="P6" s="13"/>
      <c r="Q6" s="13"/>
      <c r="R6" s="13"/>
      <c r="S6" s="27"/>
    </row>
    <row r="7" spans="1:19">
      <c r="C7" s="401" t="s">
        <v>54</v>
      </c>
      <c r="D7" s="402"/>
      <c r="E7" s="402"/>
      <c r="F7" s="402"/>
      <c r="G7" s="402"/>
      <c r="I7" s="11" t="s">
        <v>142</v>
      </c>
      <c r="J7" s="12"/>
      <c r="K7" s="13"/>
      <c r="L7" s="13"/>
      <c r="M7" s="405" t="s">
        <v>143</v>
      </c>
      <c r="N7" s="406"/>
      <c r="O7" s="326"/>
      <c r="P7" s="13"/>
      <c r="Q7" s="13"/>
      <c r="R7" s="13"/>
      <c r="S7" s="27"/>
    </row>
    <row r="8" spans="1:19" ht="15.75" thickBot="1">
      <c r="C8" s="403" t="s">
        <v>89</v>
      </c>
      <c r="D8" s="404"/>
      <c r="E8" s="404"/>
      <c r="F8" s="404"/>
      <c r="G8" s="404"/>
      <c r="H8" s="16"/>
      <c r="I8" s="14"/>
      <c r="J8" s="14"/>
      <c r="K8" s="13"/>
      <c r="L8" s="13"/>
      <c r="M8" s="405" t="s">
        <v>144</v>
      </c>
      <c r="N8" s="406"/>
      <c r="O8" s="406"/>
      <c r="P8" s="14"/>
      <c r="Q8" s="13"/>
      <c r="R8" s="13"/>
      <c r="S8" s="27"/>
    </row>
    <row r="9" spans="1:19" ht="15" customHeight="1">
      <c r="A9" s="420" t="s">
        <v>145</v>
      </c>
      <c r="B9" s="423" t="s">
        <v>146</v>
      </c>
      <c r="C9" s="413" t="s">
        <v>4</v>
      </c>
      <c r="D9" s="416" t="s">
        <v>38</v>
      </c>
      <c r="E9" s="413" t="s">
        <v>2</v>
      </c>
      <c r="F9" s="419" t="s">
        <v>3</v>
      </c>
      <c r="G9" s="413" t="s">
        <v>6</v>
      </c>
      <c r="H9" s="428" t="s">
        <v>39</v>
      </c>
      <c r="I9" s="429"/>
      <c r="J9" s="429"/>
      <c r="K9" s="429"/>
      <c r="L9" s="429"/>
      <c r="M9" s="429"/>
      <c r="N9" s="429"/>
      <c r="O9" s="430"/>
      <c r="P9" s="434" t="s">
        <v>7</v>
      </c>
      <c r="Q9" s="435"/>
      <c r="R9" s="435"/>
      <c r="S9" s="436"/>
    </row>
    <row r="10" spans="1:19" ht="15.75" thickBot="1">
      <c r="A10" s="421"/>
      <c r="B10" s="424"/>
      <c r="C10" s="414"/>
      <c r="D10" s="417"/>
      <c r="E10" s="414"/>
      <c r="F10" s="414"/>
      <c r="G10" s="414"/>
      <c r="H10" s="431"/>
      <c r="I10" s="432"/>
      <c r="J10" s="432"/>
      <c r="K10" s="432"/>
      <c r="L10" s="432"/>
      <c r="M10" s="432"/>
      <c r="N10" s="432"/>
      <c r="O10" s="433"/>
      <c r="P10" s="437"/>
      <c r="Q10" s="438"/>
      <c r="R10" s="438"/>
      <c r="S10" s="439"/>
    </row>
    <row r="11" spans="1:19" ht="15.75" thickBot="1">
      <c r="A11" s="421"/>
      <c r="B11" s="424"/>
      <c r="C11" s="414"/>
      <c r="D11" s="417"/>
      <c r="E11" s="414"/>
      <c r="F11" s="414"/>
      <c r="G11" s="414"/>
      <c r="H11" s="440" t="s">
        <v>0</v>
      </c>
      <c r="I11" s="441"/>
      <c r="J11" s="441"/>
      <c r="K11" s="442"/>
      <c r="L11" s="440" t="s">
        <v>15</v>
      </c>
      <c r="M11" s="441"/>
      <c r="N11" s="441"/>
      <c r="O11" s="442"/>
      <c r="P11" s="443" t="s">
        <v>11</v>
      </c>
      <c r="Q11" s="445" t="s">
        <v>12</v>
      </c>
      <c r="R11" s="447" t="s">
        <v>13</v>
      </c>
      <c r="S11" s="449" t="s">
        <v>14</v>
      </c>
    </row>
    <row r="12" spans="1:19" ht="36.75" customHeight="1" thickBot="1">
      <c r="A12" s="422"/>
      <c r="B12" s="425"/>
      <c r="C12" s="415"/>
      <c r="D12" s="418"/>
      <c r="E12" s="415"/>
      <c r="F12" s="415"/>
      <c r="G12" s="415"/>
      <c r="H12" s="52" t="s">
        <v>36</v>
      </c>
      <c r="I12" s="53" t="s">
        <v>20</v>
      </c>
      <c r="J12" s="54" t="s">
        <v>37</v>
      </c>
      <c r="K12" s="55" t="s">
        <v>19</v>
      </c>
      <c r="L12" s="54" t="s">
        <v>8</v>
      </c>
      <c r="M12" s="53" t="s">
        <v>17</v>
      </c>
      <c r="N12" s="54" t="s">
        <v>1</v>
      </c>
      <c r="O12" s="56" t="s">
        <v>18</v>
      </c>
      <c r="P12" s="444"/>
      <c r="Q12" s="446"/>
      <c r="R12" s="448"/>
      <c r="S12" s="450"/>
    </row>
    <row r="13" spans="1:19" ht="15.75" thickBot="1">
      <c r="A13" s="426"/>
      <c r="B13" s="427"/>
      <c r="C13" s="451" t="s">
        <v>44</v>
      </c>
      <c r="D13" s="452"/>
      <c r="E13" s="452"/>
      <c r="F13" s="452"/>
      <c r="G13" s="452"/>
      <c r="H13" s="452"/>
      <c r="I13" s="452"/>
      <c r="J13" s="452"/>
      <c r="K13" s="452"/>
      <c r="L13" s="452"/>
      <c r="M13" s="452"/>
      <c r="N13" s="452"/>
      <c r="O13" s="452"/>
      <c r="P13" s="452"/>
      <c r="Q13" s="452"/>
      <c r="R13" s="452"/>
      <c r="S13" s="453"/>
    </row>
    <row r="14" spans="1:19" ht="34.5" customHeight="1">
      <c r="A14" s="334"/>
      <c r="B14" s="334"/>
      <c r="C14" s="75" t="s">
        <v>102</v>
      </c>
      <c r="D14" s="210" t="s">
        <v>48</v>
      </c>
      <c r="E14" s="211" t="s">
        <v>41</v>
      </c>
      <c r="F14" s="211">
        <v>3</v>
      </c>
      <c r="G14" s="211">
        <v>3</v>
      </c>
      <c r="H14" s="393" t="s">
        <v>163</v>
      </c>
      <c r="I14" s="394">
        <v>0.3</v>
      </c>
      <c r="J14" s="168"/>
      <c r="K14" s="213"/>
      <c r="L14" s="168"/>
      <c r="M14" s="169"/>
      <c r="N14" s="214" t="s">
        <v>94</v>
      </c>
      <c r="O14" s="212">
        <v>1</v>
      </c>
      <c r="P14" s="215"/>
      <c r="Q14" s="216">
        <v>24</v>
      </c>
      <c r="R14" s="217"/>
      <c r="S14" s="218"/>
    </row>
    <row r="15" spans="1:19" ht="26.25" customHeight="1">
      <c r="A15" s="3"/>
      <c r="B15" s="3"/>
      <c r="C15" s="21"/>
      <c r="D15" s="64"/>
      <c r="E15" s="81"/>
      <c r="F15" s="79"/>
      <c r="G15" s="63"/>
      <c r="H15" s="168" t="s">
        <v>94</v>
      </c>
      <c r="I15" s="395">
        <v>0.7</v>
      </c>
      <c r="J15" s="181"/>
      <c r="K15" s="182"/>
      <c r="L15" s="179"/>
      <c r="M15" s="180"/>
      <c r="N15" s="219"/>
      <c r="O15" s="200"/>
      <c r="P15" s="202"/>
      <c r="Q15" s="203"/>
      <c r="R15" s="220"/>
      <c r="S15" s="221"/>
    </row>
    <row r="16" spans="1:19">
      <c r="A16" s="22"/>
      <c r="B16" s="22"/>
      <c r="C16" s="222"/>
      <c r="D16" s="223"/>
      <c r="E16" s="224"/>
      <c r="F16" s="190"/>
      <c r="G16" s="225"/>
      <c r="H16" s="194"/>
      <c r="I16" s="195"/>
      <c r="J16" s="191"/>
      <c r="K16" s="193"/>
      <c r="L16" s="194"/>
      <c r="M16" s="226"/>
      <c r="N16" s="227"/>
      <c r="O16" s="195"/>
      <c r="P16" s="183"/>
      <c r="Q16" s="184"/>
      <c r="R16" s="185"/>
      <c r="S16" s="196"/>
    </row>
    <row r="17" spans="1:19">
      <c r="A17" s="3"/>
      <c r="B17" s="3"/>
      <c r="C17" s="222"/>
      <c r="D17" s="223"/>
      <c r="E17" s="224"/>
      <c r="F17" s="190"/>
      <c r="G17" s="225"/>
      <c r="H17" s="194"/>
      <c r="I17" s="195"/>
      <c r="J17" s="191"/>
      <c r="K17" s="193"/>
      <c r="L17" s="194"/>
      <c r="M17" s="226"/>
      <c r="N17" s="227"/>
      <c r="O17" s="195"/>
      <c r="P17" s="183"/>
      <c r="Q17" s="184"/>
      <c r="R17" s="185"/>
      <c r="S17" s="196"/>
    </row>
    <row r="18" spans="1:19">
      <c r="A18" s="22"/>
      <c r="B18" s="22"/>
      <c r="C18" s="187"/>
      <c r="D18" s="228"/>
      <c r="E18" s="189"/>
      <c r="F18" s="190"/>
      <c r="G18" s="229"/>
      <c r="H18" s="191"/>
      <c r="I18" s="192"/>
      <c r="J18" s="191"/>
      <c r="K18" s="193"/>
      <c r="L18" s="194"/>
      <c r="M18" s="193"/>
      <c r="N18" s="191"/>
      <c r="O18" s="195"/>
      <c r="P18" s="183"/>
      <c r="Q18" s="184"/>
      <c r="R18" s="184"/>
      <c r="S18" s="196"/>
    </row>
    <row r="19" spans="1:19" ht="30" customHeight="1">
      <c r="A19" s="3"/>
      <c r="B19" s="22"/>
      <c r="C19" s="70" t="s">
        <v>103</v>
      </c>
      <c r="D19" s="230" t="s">
        <v>48</v>
      </c>
      <c r="E19" s="232" t="s">
        <v>41</v>
      </c>
      <c r="F19" s="233">
        <v>3</v>
      </c>
      <c r="G19" s="233">
        <v>3</v>
      </c>
      <c r="H19" s="168"/>
      <c r="I19" s="182"/>
      <c r="J19" s="181"/>
      <c r="K19" s="213"/>
      <c r="L19" s="181"/>
      <c r="M19" s="180"/>
      <c r="N19" s="219"/>
      <c r="O19" s="182"/>
      <c r="P19" s="234"/>
      <c r="Q19" s="203">
        <v>24</v>
      </c>
      <c r="R19" s="220"/>
      <c r="S19" s="235"/>
    </row>
    <row r="20" spans="1:19">
      <c r="A20" s="3"/>
      <c r="B20" s="3"/>
      <c r="C20" s="236"/>
      <c r="D20" s="3"/>
      <c r="E20" s="79"/>
      <c r="F20" s="80"/>
      <c r="G20" s="80"/>
      <c r="H20" s="6" t="s">
        <v>104</v>
      </c>
      <c r="I20" s="237">
        <v>0.5</v>
      </c>
      <c r="J20" s="17"/>
      <c r="K20" s="2"/>
      <c r="L20" s="17"/>
      <c r="M20" s="8"/>
      <c r="N20" s="7" t="s">
        <v>23</v>
      </c>
      <c r="O20" s="237">
        <v>1</v>
      </c>
      <c r="P20" s="183"/>
      <c r="Q20" s="184"/>
      <c r="R20" s="185"/>
      <c r="S20" s="196"/>
    </row>
    <row r="21" spans="1:19">
      <c r="A21" s="3"/>
      <c r="B21" s="22"/>
      <c r="C21" s="4"/>
      <c r="D21" s="3"/>
      <c r="E21" s="79"/>
      <c r="F21" s="80"/>
      <c r="G21" s="80"/>
      <c r="H21" s="6" t="s">
        <v>104</v>
      </c>
      <c r="I21" s="237">
        <v>0.5</v>
      </c>
      <c r="J21" s="17"/>
      <c r="K21" s="2"/>
      <c r="L21" s="17"/>
      <c r="M21" s="8"/>
      <c r="N21" s="7"/>
      <c r="O21" s="18"/>
      <c r="P21" s="183"/>
      <c r="Q21" s="184"/>
      <c r="R21" s="185"/>
      <c r="S21" s="196"/>
    </row>
    <row r="22" spans="1:19">
      <c r="A22" s="3"/>
      <c r="B22" s="3"/>
      <c r="C22" s="225"/>
      <c r="D22" s="223"/>
      <c r="E22" s="238"/>
      <c r="F22" s="239"/>
      <c r="G22" s="187"/>
      <c r="H22" s="240"/>
      <c r="I22" s="195"/>
      <c r="J22" s="240"/>
      <c r="K22" s="195"/>
      <c r="L22" s="191"/>
      <c r="M22" s="192"/>
      <c r="N22" s="191"/>
      <c r="O22" s="193"/>
      <c r="P22" s="183"/>
      <c r="Q22" s="184"/>
      <c r="R22" s="184"/>
      <c r="S22" s="196"/>
    </row>
    <row r="23" spans="1:19">
      <c r="A23" s="22"/>
      <c r="B23" s="22"/>
      <c r="C23" s="225"/>
      <c r="D23" s="228"/>
      <c r="E23" s="238"/>
      <c r="F23" s="239"/>
      <c r="G23" s="187"/>
      <c r="H23" s="240"/>
      <c r="I23" s="195"/>
      <c r="J23" s="240"/>
      <c r="K23" s="195"/>
      <c r="L23" s="191"/>
      <c r="M23" s="192"/>
      <c r="N23" s="191"/>
      <c r="O23" s="193"/>
      <c r="P23" s="183"/>
      <c r="Q23" s="184"/>
      <c r="R23" s="184"/>
      <c r="S23" s="196"/>
    </row>
    <row r="24" spans="1:19">
      <c r="A24" s="3"/>
      <c r="B24" s="3"/>
      <c r="C24" s="225"/>
      <c r="D24" s="228"/>
      <c r="E24" s="241"/>
      <c r="F24" s="239"/>
      <c r="G24" s="225"/>
      <c r="H24" s="240"/>
      <c r="I24" s="192"/>
      <c r="J24" s="240"/>
      <c r="K24" s="192"/>
      <c r="L24" s="240"/>
      <c r="M24" s="192"/>
      <c r="N24" s="191"/>
      <c r="O24" s="193"/>
      <c r="P24" s="183"/>
      <c r="Q24" s="184"/>
      <c r="R24" s="184"/>
      <c r="S24" s="196"/>
    </row>
    <row r="25" spans="1:19" ht="30" customHeight="1">
      <c r="A25" s="21"/>
      <c r="B25" s="21"/>
      <c r="C25" s="197" t="s">
        <v>105</v>
      </c>
      <c r="D25" s="242" t="s">
        <v>49</v>
      </c>
      <c r="E25" s="177" t="s">
        <v>41</v>
      </c>
      <c r="F25" s="177">
        <v>7</v>
      </c>
      <c r="G25" s="177">
        <v>7</v>
      </c>
      <c r="H25" s="243"/>
      <c r="I25" s="244"/>
      <c r="J25" s="243"/>
      <c r="K25" s="244"/>
      <c r="L25" s="243"/>
      <c r="M25" s="244"/>
      <c r="N25" s="245"/>
      <c r="O25" s="246"/>
      <c r="P25" s="247">
        <v>8</v>
      </c>
      <c r="Q25" s="248">
        <v>16</v>
      </c>
      <c r="R25" s="248"/>
      <c r="S25" s="249"/>
    </row>
    <row r="26" spans="1:19" ht="30">
      <c r="A26" s="3"/>
      <c r="B26" s="21"/>
      <c r="C26" s="454" t="s">
        <v>106</v>
      </c>
      <c r="D26" s="250"/>
      <c r="E26" s="79"/>
      <c r="F26" s="80"/>
      <c r="G26" s="251"/>
      <c r="H26" s="252" t="s">
        <v>107</v>
      </c>
      <c r="I26" s="253" t="s">
        <v>108</v>
      </c>
      <c r="J26" s="168"/>
      <c r="K26" s="200"/>
      <c r="L26" s="277" t="s">
        <v>109</v>
      </c>
      <c r="M26" s="200"/>
      <c r="N26" s="252" t="s">
        <v>110</v>
      </c>
      <c r="O26" s="201">
        <v>0.5</v>
      </c>
      <c r="P26" s="254"/>
      <c r="Q26" s="248"/>
      <c r="R26" s="255"/>
      <c r="S26" s="256"/>
    </row>
    <row r="27" spans="1:19" ht="30">
      <c r="A27" s="22"/>
      <c r="B27" s="22"/>
      <c r="C27" s="455"/>
      <c r="D27" s="250"/>
      <c r="E27" s="79"/>
      <c r="F27" s="80"/>
      <c r="G27" s="251"/>
      <c r="H27" s="252" t="s">
        <v>111</v>
      </c>
      <c r="I27" s="253" t="s">
        <v>108</v>
      </c>
      <c r="J27" s="168"/>
      <c r="K27" s="213"/>
      <c r="L27" s="277" t="s">
        <v>109</v>
      </c>
      <c r="M27" s="180"/>
      <c r="N27" s="252" t="s">
        <v>112</v>
      </c>
      <c r="O27" s="201">
        <v>0.5</v>
      </c>
      <c r="P27" s="254"/>
      <c r="Q27" s="248"/>
      <c r="R27" s="255"/>
      <c r="S27" s="256"/>
    </row>
    <row r="28" spans="1:19" ht="87.75">
      <c r="A28" s="3"/>
      <c r="B28" s="22"/>
      <c r="C28" s="257" t="s">
        <v>113</v>
      </c>
      <c r="D28" s="250"/>
      <c r="E28" s="79"/>
      <c r="F28" s="80"/>
      <c r="G28" s="251"/>
      <c r="H28" s="267" t="s">
        <v>164</v>
      </c>
      <c r="I28" s="253"/>
      <c r="J28" s="168"/>
      <c r="K28" s="213"/>
      <c r="L28" s="277" t="s">
        <v>114</v>
      </c>
      <c r="M28" s="180"/>
      <c r="N28" s="179"/>
      <c r="O28" s="182"/>
      <c r="P28" s="254"/>
      <c r="Q28" s="248"/>
      <c r="R28" s="255"/>
      <c r="S28" s="256"/>
    </row>
    <row r="29" spans="1:19">
      <c r="A29" s="21"/>
      <c r="B29" s="22"/>
      <c r="C29" s="68"/>
      <c r="D29" s="258"/>
      <c r="E29" s="22"/>
      <c r="F29" s="21"/>
      <c r="G29" s="63"/>
      <c r="J29" s="6"/>
      <c r="K29" s="19"/>
      <c r="M29" s="19"/>
      <c r="N29" s="17"/>
      <c r="O29" s="18"/>
      <c r="P29" s="259"/>
      <c r="Q29" s="208"/>
      <c r="R29" s="260"/>
      <c r="S29" s="261"/>
    </row>
    <row r="30" spans="1:19">
      <c r="A30" s="3"/>
      <c r="B30" s="3"/>
      <c r="C30" s="72"/>
      <c r="D30" s="22"/>
      <c r="E30" s="22"/>
      <c r="F30" s="21"/>
      <c r="G30" s="61"/>
      <c r="H30" s="20"/>
      <c r="I30" s="18"/>
      <c r="J30" s="17"/>
      <c r="K30" s="2"/>
      <c r="L30" s="20"/>
      <c r="M30" s="18"/>
      <c r="N30" s="20"/>
      <c r="O30" s="19"/>
      <c r="P30" s="207"/>
      <c r="Q30" s="208"/>
      <c r="R30" s="262"/>
      <c r="S30" s="261"/>
    </row>
    <row r="31" spans="1:19" ht="30">
      <c r="A31" s="22"/>
      <c r="B31" s="22"/>
      <c r="C31" s="263" t="s">
        <v>115</v>
      </c>
      <c r="D31" s="327" t="s">
        <v>42</v>
      </c>
      <c r="E31" s="328" t="s">
        <v>41</v>
      </c>
      <c r="F31" s="328">
        <v>4</v>
      </c>
      <c r="G31" s="328">
        <v>4</v>
      </c>
      <c r="H31" s="264"/>
      <c r="I31" s="244"/>
      <c r="J31" s="243"/>
      <c r="K31" s="244"/>
      <c r="L31" s="245"/>
      <c r="M31" s="246"/>
      <c r="N31" s="265"/>
      <c r="O31" s="246"/>
      <c r="P31" s="254"/>
      <c r="Q31" s="248">
        <v>18</v>
      </c>
      <c r="R31" s="248"/>
      <c r="S31" s="256"/>
    </row>
    <row r="32" spans="1:19" ht="30">
      <c r="A32" s="3"/>
      <c r="B32" s="22"/>
      <c r="C32" s="378"/>
      <c r="D32" s="258"/>
      <c r="E32" s="22"/>
      <c r="F32" s="21"/>
      <c r="G32" s="63"/>
      <c r="H32" s="20"/>
      <c r="I32" s="23"/>
      <c r="J32" s="267" t="s">
        <v>116</v>
      </c>
      <c r="K32" s="138">
        <v>1</v>
      </c>
      <c r="L32" s="17"/>
      <c r="M32" s="19"/>
      <c r="N32" s="267" t="s">
        <v>117</v>
      </c>
      <c r="O32" s="138">
        <v>1</v>
      </c>
      <c r="P32" s="268"/>
      <c r="Q32" s="184"/>
      <c r="R32" s="184"/>
      <c r="S32" s="269"/>
    </row>
    <row r="33" spans="1:20">
      <c r="A33" s="26"/>
      <c r="B33" s="26"/>
      <c r="C33" s="270"/>
      <c r="D33" s="21"/>
      <c r="E33" s="22"/>
      <c r="F33" s="22"/>
      <c r="G33" s="60"/>
      <c r="H33" s="20"/>
      <c r="I33" s="2"/>
      <c r="J33" s="272" t="s">
        <v>118</v>
      </c>
      <c r="K33" s="273"/>
      <c r="L33" s="274" t="s">
        <v>119</v>
      </c>
      <c r="M33" s="275"/>
      <c r="N33" s="20"/>
      <c r="O33" s="19"/>
      <c r="P33" s="183"/>
      <c r="Q33" s="184"/>
      <c r="R33" s="271"/>
      <c r="S33" s="269"/>
    </row>
    <row r="34" spans="1:20">
      <c r="A34" s="21"/>
      <c r="B34" s="21"/>
      <c r="C34" s="76"/>
      <c r="D34" s="3"/>
      <c r="E34" s="22"/>
      <c r="F34" s="22"/>
      <c r="G34" s="60"/>
      <c r="H34" s="20"/>
      <c r="I34" s="2"/>
      <c r="J34" s="24"/>
      <c r="K34" s="25"/>
      <c r="L34" s="20"/>
      <c r="M34" s="8"/>
      <c r="N34" s="20"/>
      <c r="O34" s="19"/>
      <c r="P34" s="207"/>
      <c r="Q34" s="208"/>
      <c r="R34" s="262"/>
      <c r="S34" s="261"/>
    </row>
    <row r="35" spans="1:20" ht="24" customHeight="1">
      <c r="A35" s="385" t="s">
        <v>155</v>
      </c>
      <c r="B35" s="21"/>
      <c r="C35" s="77" t="s">
        <v>66</v>
      </c>
      <c r="D35" s="276" t="s">
        <v>47</v>
      </c>
      <c r="E35" s="79" t="s">
        <v>41</v>
      </c>
      <c r="F35" s="79">
        <v>8</v>
      </c>
      <c r="G35" s="153">
        <v>8</v>
      </c>
      <c r="H35" s="20"/>
      <c r="I35" s="18"/>
      <c r="J35" s="20"/>
      <c r="K35" s="18"/>
      <c r="L35" s="17"/>
      <c r="M35" s="19"/>
      <c r="N35" s="7"/>
      <c r="O35" s="18"/>
      <c r="P35" s="44">
        <v>12</v>
      </c>
      <c r="Q35" s="49">
        <v>24</v>
      </c>
      <c r="R35" s="49">
        <f>P35+Q35</f>
        <v>36</v>
      </c>
      <c r="S35" s="37">
        <v>51</v>
      </c>
    </row>
    <row r="36" spans="1:20">
      <c r="A36" s="385" t="s">
        <v>156</v>
      </c>
      <c r="B36" s="22"/>
      <c r="C36" s="78" t="s">
        <v>67</v>
      </c>
      <c r="D36" s="21"/>
      <c r="E36" s="22"/>
      <c r="F36" s="22"/>
      <c r="G36" s="153"/>
      <c r="H36" s="20"/>
      <c r="I36" s="138"/>
      <c r="J36" s="20" t="s">
        <v>98</v>
      </c>
      <c r="K36" s="138">
        <v>0.6</v>
      </c>
      <c r="L36" s="17"/>
      <c r="M36" s="19"/>
      <c r="N36" s="20" t="s">
        <v>98</v>
      </c>
      <c r="O36" s="138">
        <v>0.6</v>
      </c>
      <c r="P36" s="44">
        <v>12</v>
      </c>
      <c r="Q36" s="33"/>
      <c r="R36" s="49">
        <f t="shared" ref="R36:R39" si="0">P36+Q36</f>
        <v>12</v>
      </c>
      <c r="S36" s="37"/>
    </row>
    <row r="37" spans="1:20" ht="26.25" customHeight="1">
      <c r="A37" s="22"/>
      <c r="B37" s="22"/>
      <c r="C37" s="76" t="s">
        <v>68</v>
      </c>
      <c r="D37" s="3"/>
      <c r="E37" s="22"/>
      <c r="F37" s="22"/>
      <c r="G37" s="153"/>
      <c r="H37" s="20" t="s">
        <v>35</v>
      </c>
      <c r="I37" s="139" t="s">
        <v>97</v>
      </c>
      <c r="J37" s="20"/>
      <c r="K37" s="23"/>
      <c r="L37" s="17"/>
      <c r="M37" s="18"/>
      <c r="N37" s="20" t="s">
        <v>23</v>
      </c>
      <c r="O37" s="23" t="s">
        <v>97</v>
      </c>
      <c r="P37" s="32"/>
      <c r="Q37" s="36"/>
      <c r="R37" s="49">
        <f t="shared" si="0"/>
        <v>0</v>
      </c>
      <c r="S37" s="37">
        <v>21</v>
      </c>
    </row>
    <row r="38" spans="1:20" ht="27.75" customHeight="1">
      <c r="A38" s="22"/>
      <c r="B38" s="22"/>
      <c r="C38" s="76" t="s">
        <v>69</v>
      </c>
      <c r="D38" s="22"/>
      <c r="E38" s="22"/>
      <c r="F38" s="22"/>
      <c r="G38" s="153"/>
      <c r="H38" s="20" t="s">
        <v>35</v>
      </c>
      <c r="I38" s="139" t="s">
        <v>97</v>
      </c>
      <c r="J38" s="20"/>
      <c r="K38" s="23"/>
      <c r="L38" s="17"/>
      <c r="M38" s="18"/>
      <c r="N38" s="20" t="s">
        <v>23</v>
      </c>
      <c r="O38" s="23" t="s">
        <v>97</v>
      </c>
      <c r="P38" s="35"/>
      <c r="Q38" s="45"/>
      <c r="R38" s="49">
        <f t="shared" si="0"/>
        <v>0</v>
      </c>
      <c r="S38" s="37">
        <v>21</v>
      </c>
    </row>
    <row r="39" spans="1:20" ht="22.5" customHeight="1">
      <c r="A39" s="22"/>
      <c r="B39" s="22"/>
      <c r="C39" s="76" t="s">
        <v>70</v>
      </c>
      <c r="D39" s="3"/>
      <c r="E39" s="2"/>
      <c r="F39" s="3"/>
      <c r="G39" s="153"/>
      <c r="H39" s="20"/>
      <c r="I39" s="138"/>
      <c r="J39" s="20" t="s">
        <v>23</v>
      </c>
      <c r="K39" s="140">
        <v>0.4</v>
      </c>
      <c r="L39" s="6"/>
      <c r="M39" s="8"/>
      <c r="N39" s="20" t="s">
        <v>23</v>
      </c>
      <c r="O39" s="140">
        <v>0.4</v>
      </c>
      <c r="P39" s="44"/>
      <c r="Q39" s="45">
        <v>24</v>
      </c>
      <c r="R39" s="49">
        <f t="shared" si="0"/>
        <v>24</v>
      </c>
      <c r="S39" s="46">
        <v>9</v>
      </c>
    </row>
    <row r="40" spans="1:20">
      <c r="A40" s="3"/>
      <c r="B40" s="22"/>
      <c r="C40" s="22"/>
      <c r="D40" s="26"/>
      <c r="E40" s="22"/>
      <c r="F40" s="22"/>
      <c r="G40" s="154"/>
      <c r="H40" s="20"/>
      <c r="I40" s="19"/>
      <c r="J40" s="6"/>
      <c r="K40" s="2"/>
      <c r="L40" s="20"/>
      <c r="M40" s="18"/>
      <c r="N40" s="17"/>
      <c r="O40" s="2"/>
      <c r="P40" s="32"/>
      <c r="Q40" s="45"/>
      <c r="R40" s="45"/>
      <c r="S40" s="46"/>
    </row>
    <row r="41" spans="1:20">
      <c r="A41" s="21"/>
      <c r="B41" s="22"/>
      <c r="C41" s="77" t="s">
        <v>71</v>
      </c>
      <c r="D41" s="276" t="s">
        <v>47</v>
      </c>
      <c r="E41" s="79" t="s">
        <v>41</v>
      </c>
      <c r="F41" s="80">
        <v>5</v>
      </c>
      <c r="G41" s="153">
        <v>5</v>
      </c>
      <c r="H41" s="20"/>
      <c r="I41" s="2"/>
      <c r="J41" s="20"/>
      <c r="K41" s="18"/>
      <c r="L41" s="17"/>
      <c r="M41" s="18"/>
      <c r="N41" s="17"/>
      <c r="O41" s="18"/>
      <c r="P41" s="44">
        <v>9</v>
      </c>
      <c r="Q41" s="45">
        <v>41</v>
      </c>
      <c r="R41" s="45"/>
      <c r="S41" s="46"/>
    </row>
    <row r="42" spans="1:20">
      <c r="A42" s="377" t="s">
        <v>152</v>
      </c>
      <c r="B42" s="22"/>
      <c r="C42" s="78" t="s">
        <v>72</v>
      </c>
      <c r="D42" s="22"/>
      <c r="E42" s="22"/>
      <c r="F42" s="22"/>
      <c r="G42" s="152"/>
      <c r="H42" s="386" t="s">
        <v>23</v>
      </c>
      <c r="I42" s="166">
        <v>0.5</v>
      </c>
      <c r="J42" s="369"/>
      <c r="K42" s="370"/>
      <c r="L42" s="88"/>
      <c r="M42" s="91"/>
      <c r="N42" s="87" t="s">
        <v>23</v>
      </c>
      <c r="O42" s="166">
        <v>0.5</v>
      </c>
      <c r="P42" s="32">
        <v>9</v>
      </c>
      <c r="Q42" s="45">
        <v>9</v>
      </c>
      <c r="R42" s="45"/>
      <c r="S42" s="37"/>
    </row>
    <row r="43" spans="1:20" ht="66.95" customHeight="1">
      <c r="A43" s="381" t="s">
        <v>153</v>
      </c>
      <c r="B43" s="22"/>
      <c r="C43" s="78" t="s">
        <v>73</v>
      </c>
      <c r="D43" s="22"/>
      <c r="E43" s="23"/>
      <c r="F43" s="22"/>
      <c r="G43" s="152"/>
      <c r="H43" s="379"/>
      <c r="I43" s="380"/>
      <c r="J43" s="387" t="s">
        <v>159</v>
      </c>
      <c r="K43" s="370"/>
      <c r="L43" s="95"/>
      <c r="M43" s="166"/>
      <c r="N43" s="387" t="s">
        <v>159</v>
      </c>
      <c r="O43" s="371"/>
      <c r="P43" s="35"/>
      <c r="Q43" s="45">
        <v>14</v>
      </c>
      <c r="R43" s="45"/>
      <c r="S43" s="37"/>
    </row>
    <row r="44" spans="1:20" ht="47.1" customHeight="1">
      <c r="A44" s="382" t="s">
        <v>154</v>
      </c>
      <c r="B44" s="22"/>
      <c r="C44" s="78" t="s">
        <v>74</v>
      </c>
      <c r="D44" s="22"/>
      <c r="E44" s="23"/>
      <c r="F44" s="22"/>
      <c r="G44" s="152"/>
      <c r="H44" s="386" t="s">
        <v>158</v>
      </c>
      <c r="I44" s="166">
        <v>0.5</v>
      </c>
      <c r="J44" s="388"/>
      <c r="K44" s="370"/>
      <c r="L44" s="95"/>
      <c r="M44" s="166"/>
      <c r="N44" s="386" t="s">
        <v>158</v>
      </c>
      <c r="O44" s="166">
        <v>0.5</v>
      </c>
      <c r="P44" s="44"/>
      <c r="Q44" s="45">
        <v>18</v>
      </c>
      <c r="R44" s="45"/>
      <c r="S44" s="37"/>
    </row>
    <row r="45" spans="1:20" ht="15.75" thickBot="1">
      <c r="A45" s="4"/>
      <c r="B45" s="22"/>
      <c r="C45" s="143"/>
      <c r="D45" s="144"/>
      <c r="E45" s="145"/>
      <c r="F45" s="22"/>
      <c r="G45" s="150"/>
      <c r="H45" s="20"/>
      <c r="I45" s="23"/>
      <c r="J45" s="20"/>
      <c r="K45" s="23"/>
      <c r="L45" s="20"/>
      <c r="M45" s="19"/>
      <c r="N45" s="20"/>
      <c r="O45" s="23"/>
      <c r="P45" s="32"/>
      <c r="Q45" s="45"/>
      <c r="R45" s="45"/>
      <c r="S45" s="41"/>
    </row>
    <row r="46" spans="1:20" ht="15.75" thickBot="1">
      <c r="A46" s="147"/>
      <c r="B46" s="22"/>
      <c r="C46" s="456" t="s">
        <v>10</v>
      </c>
      <c r="D46" s="456"/>
      <c r="E46" s="457"/>
      <c r="F46" s="149">
        <f>F14+F19+F25+F31+F35+F41</f>
        <v>30</v>
      </c>
      <c r="G46" s="42"/>
      <c r="H46" s="458"/>
      <c r="I46" s="458"/>
      <c r="J46" s="458"/>
      <c r="K46" s="458"/>
      <c r="L46" s="458" t="s">
        <v>16</v>
      </c>
      <c r="M46" s="458"/>
      <c r="N46" s="458"/>
      <c r="O46" s="459"/>
      <c r="P46" s="142">
        <f>P14+P17+P21+P25+P35+P41</f>
        <v>29</v>
      </c>
      <c r="Q46" s="142">
        <f t="shared" ref="Q46:R46" si="1">Q14+Q17+Q21+Q25+Q35+Q41</f>
        <v>105</v>
      </c>
      <c r="R46" s="142">
        <f t="shared" si="1"/>
        <v>36</v>
      </c>
      <c r="S46" s="142">
        <f>S14+S17+S21+S25+S35+S41</f>
        <v>51</v>
      </c>
    </row>
    <row r="47" spans="1:20">
      <c r="A47" s="4"/>
      <c r="B47" s="346"/>
      <c r="C47" s="335" t="s">
        <v>9</v>
      </c>
      <c r="D47" s="58"/>
      <c r="H47" s="4"/>
      <c r="J47" s="4"/>
      <c r="K47" s="4"/>
      <c r="L47" s="5"/>
      <c r="M47" s="4"/>
      <c r="N47" s="4"/>
      <c r="O47" s="4"/>
      <c r="P47" s="4"/>
      <c r="Q47" s="4"/>
      <c r="S47" s="5"/>
      <c r="T47" s="30"/>
    </row>
    <row r="48" spans="1:20">
      <c r="A48" s="58" t="s">
        <v>9</v>
      </c>
      <c r="B48" s="2"/>
      <c r="C48" s="4"/>
      <c r="D48" s="4"/>
      <c r="L48" s="4"/>
      <c r="M48" s="4"/>
      <c r="P48" s="4"/>
      <c r="T48" s="30"/>
    </row>
    <row r="49" spans="1:20">
      <c r="A49" s="65" t="s">
        <v>56</v>
      </c>
      <c r="B49" s="2"/>
      <c r="C49" s="345" t="s">
        <v>148</v>
      </c>
      <c r="D49" s="4"/>
      <c r="P49" s="4"/>
      <c r="T49" s="30"/>
    </row>
    <row r="50" spans="1:20">
      <c r="A50" s="66" t="s">
        <v>57</v>
      </c>
      <c r="B50" s="2"/>
      <c r="C50" s="4"/>
      <c r="D50" s="4"/>
      <c r="P50" s="4"/>
      <c r="T50" s="30"/>
    </row>
    <row r="51" spans="1:20">
      <c r="A51" s="86" t="s">
        <v>92</v>
      </c>
      <c r="B51" s="2"/>
      <c r="C51" s="4"/>
      <c r="D51" s="4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31"/>
    </row>
    <row r="52" spans="1:20">
      <c r="A52" s="58" t="s">
        <v>150</v>
      </c>
      <c r="B52" s="2"/>
    </row>
    <row r="53" spans="1:20">
      <c r="A53" t="s">
        <v>149</v>
      </c>
      <c r="B53" s="2"/>
    </row>
    <row r="56" spans="1:20">
      <c r="B56" s="4"/>
    </row>
  </sheetData>
  <sheetProtection algorithmName="SHA-512" hashValue="CaIRXKqZpT9Uq3HVSsVj4rE5BKBdGLG0rpjz50BAY1QcIPVAbJR1a3Fae7QkYg4YGS2d1E40qpQOPg7XqdlicQ==" saltValue="AFSrYnjL86ICV2tF84wMyw==" spinCount="100000" sheet="1" objects="1" scenarios="1"/>
  <mergeCells count="28">
    <mergeCell ref="M8:O8"/>
    <mergeCell ref="A9:A12"/>
    <mergeCell ref="B9:B12"/>
    <mergeCell ref="A13:B13"/>
    <mergeCell ref="C13:S13"/>
    <mergeCell ref="P9:S10"/>
    <mergeCell ref="P11:P12"/>
    <mergeCell ref="Q11:Q12"/>
    <mergeCell ref="R11:R12"/>
    <mergeCell ref="S11:S12"/>
    <mergeCell ref="C8:G8"/>
    <mergeCell ref="C26:C27"/>
    <mergeCell ref="C46:E46"/>
    <mergeCell ref="H46:K46"/>
    <mergeCell ref="L46:O46"/>
    <mergeCell ref="H9:O10"/>
    <mergeCell ref="H11:K11"/>
    <mergeCell ref="L11:O11"/>
    <mergeCell ref="C9:C12"/>
    <mergeCell ref="D9:D12"/>
    <mergeCell ref="E9:E12"/>
    <mergeCell ref="F9:F12"/>
    <mergeCell ref="G9:G12"/>
    <mergeCell ref="F1:P1"/>
    <mergeCell ref="C5:G5"/>
    <mergeCell ref="C6:G6"/>
    <mergeCell ref="C7:G7"/>
    <mergeCell ref="M7:N7"/>
  </mergeCells>
  <dataValidations count="4">
    <dataValidation type="list" allowBlank="1" showInputMessage="1" showErrorMessage="1" sqref="H22:H24 L30 N30 H16:H18 H30:H31 H34">
      <formula1>Nature_des_épreuves_CC</formula1>
      <formula2>0</formula2>
    </dataValidation>
    <dataValidation type="list" allowBlank="1" showInputMessage="1" showErrorMessage="1" sqref="J39 J36 J42:J44 N42:N44 N36:N39 H35:H45 L28 N27:N28 H14:H15 H19:H21 H32:H33 H27:H28">
      <formula1>Nature_des_épreuves_CC</formula1>
    </dataValidation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E90"/>
  <sheetViews>
    <sheetView topLeftCell="C19" zoomScale="78" zoomScaleNormal="78" workbookViewId="0">
      <selection activeCell="C44" sqref="C44"/>
    </sheetView>
  </sheetViews>
  <sheetFormatPr baseColWidth="10" defaultRowHeight="15"/>
  <cols>
    <col min="1" max="1" width="69.85546875" customWidth="1"/>
    <col min="2" max="2" width="87.85546875" customWidth="1"/>
    <col min="3" max="3" width="76.28515625" bestFit="1" customWidth="1"/>
    <col min="4" max="4" width="20.42578125" bestFit="1" customWidth="1"/>
    <col min="5" max="5" width="9.85546875" bestFit="1" customWidth="1"/>
    <col min="6" max="6" width="5.140625" bestFit="1" customWidth="1"/>
    <col min="7" max="7" width="10.85546875" bestFit="1" customWidth="1"/>
    <col min="9" max="9" width="8.42578125" bestFit="1" customWidth="1"/>
    <col min="10" max="10" width="20.28515625" style="367" customWidth="1"/>
    <col min="11" max="11" width="7.28515625" bestFit="1" customWidth="1"/>
    <col min="12" max="12" width="23" bestFit="1" customWidth="1"/>
    <col min="13" max="13" width="16" customWidth="1"/>
    <col min="14" max="14" width="28.140625" bestFit="1" customWidth="1"/>
    <col min="15" max="15" width="8.42578125" bestFit="1" customWidth="1"/>
    <col min="16" max="16" width="5.85546875" customWidth="1"/>
    <col min="17" max="17" width="6.7109375" customWidth="1"/>
    <col min="18" max="18" width="7" bestFit="1" customWidth="1"/>
    <col min="19" max="19" width="4.85546875" customWidth="1"/>
  </cols>
  <sheetData>
    <row r="1" spans="1:19" ht="15" customHeight="1">
      <c r="F1" s="396" t="s">
        <v>40</v>
      </c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</row>
    <row r="2" spans="1:19">
      <c r="C2" s="4"/>
      <c r="D2" s="58" t="s">
        <v>134</v>
      </c>
      <c r="E2" s="59"/>
      <c r="F2" s="4"/>
      <c r="G2" s="4"/>
      <c r="H2" s="4"/>
      <c r="I2" s="4"/>
      <c r="J2" s="356"/>
      <c r="K2" s="4"/>
      <c r="L2" s="4"/>
      <c r="M2" s="4" t="s">
        <v>136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356"/>
      <c r="K3" s="1"/>
      <c r="M3" s="4"/>
      <c r="O3" s="4"/>
      <c r="P3" s="1"/>
      <c r="Q3" s="1"/>
      <c r="R3" s="1"/>
      <c r="S3" s="1"/>
    </row>
    <row r="4" spans="1:19">
      <c r="C4" s="324" t="s">
        <v>90</v>
      </c>
      <c r="D4" s="325"/>
      <c r="E4" s="325"/>
      <c r="F4" s="325"/>
      <c r="G4" s="325"/>
      <c r="H4" s="5"/>
      <c r="I4" s="10" t="s">
        <v>137</v>
      </c>
      <c r="J4" s="15"/>
      <c r="K4" s="13"/>
      <c r="L4" s="50"/>
      <c r="M4" s="330" t="s">
        <v>138</v>
      </c>
      <c r="N4" s="331"/>
      <c r="O4" s="332"/>
      <c r="P4" s="333"/>
      <c r="Q4" s="13"/>
      <c r="R4" s="13"/>
      <c r="S4" s="27"/>
    </row>
    <row r="5" spans="1:19">
      <c r="C5" s="399" t="s">
        <v>58</v>
      </c>
      <c r="D5" s="400"/>
      <c r="E5" s="400"/>
      <c r="F5" s="400"/>
      <c r="G5" s="400"/>
      <c r="I5" s="11" t="s">
        <v>139</v>
      </c>
      <c r="J5" s="12"/>
      <c r="K5" s="13"/>
      <c r="L5" s="13"/>
      <c r="M5" s="10" t="s">
        <v>140</v>
      </c>
      <c r="N5" s="12"/>
      <c r="O5" s="51"/>
      <c r="P5" s="51"/>
      <c r="Q5" s="13"/>
      <c r="R5" s="13"/>
      <c r="S5" s="27"/>
    </row>
    <row r="6" spans="1:19">
      <c r="C6" s="401" t="s">
        <v>88</v>
      </c>
      <c r="D6" s="402"/>
      <c r="E6" s="402"/>
      <c r="F6" s="402"/>
      <c r="G6" s="402"/>
      <c r="I6" s="10" t="s">
        <v>141</v>
      </c>
      <c r="J6" s="9"/>
      <c r="K6" s="13"/>
      <c r="L6" s="13"/>
      <c r="M6" s="11" t="s">
        <v>5</v>
      </c>
      <c r="N6" s="12"/>
      <c r="O6" s="51"/>
      <c r="P6" s="13"/>
      <c r="Q6" s="13"/>
      <c r="R6" s="13"/>
      <c r="S6" s="27"/>
    </row>
    <row r="7" spans="1:19">
      <c r="C7" s="401" t="s">
        <v>54</v>
      </c>
      <c r="D7" s="402"/>
      <c r="E7" s="402"/>
      <c r="F7" s="402"/>
      <c r="G7" s="402"/>
      <c r="I7" s="11" t="s">
        <v>142</v>
      </c>
      <c r="J7" s="12"/>
      <c r="K7" s="13"/>
      <c r="L7" s="13"/>
      <c r="M7" s="405" t="s">
        <v>143</v>
      </c>
      <c r="N7" s="406"/>
      <c r="O7" s="326"/>
      <c r="P7" s="13"/>
      <c r="Q7" s="13"/>
      <c r="R7" s="13"/>
      <c r="S7" s="27"/>
    </row>
    <row r="8" spans="1:19" ht="15.75" thickBot="1">
      <c r="C8" s="403" t="s">
        <v>91</v>
      </c>
      <c r="D8" s="404"/>
      <c r="E8" s="404"/>
      <c r="F8" s="404"/>
      <c r="G8" s="404"/>
      <c r="H8" s="16"/>
      <c r="I8" s="14"/>
      <c r="J8" s="357"/>
      <c r="K8" s="13"/>
      <c r="L8" s="13"/>
      <c r="M8" s="405" t="s">
        <v>144</v>
      </c>
      <c r="N8" s="406"/>
      <c r="O8" s="406"/>
      <c r="P8" s="14"/>
      <c r="Q8" s="13"/>
      <c r="R8" s="13"/>
      <c r="S8" s="27"/>
    </row>
    <row r="9" spans="1:19" ht="15" customHeight="1">
      <c r="A9" s="420" t="s">
        <v>145</v>
      </c>
      <c r="B9" s="423" t="s">
        <v>146</v>
      </c>
      <c r="C9" s="413" t="s">
        <v>4</v>
      </c>
      <c r="D9" s="416" t="s">
        <v>38</v>
      </c>
      <c r="E9" s="413" t="s">
        <v>2</v>
      </c>
      <c r="F9" s="419" t="s">
        <v>3</v>
      </c>
      <c r="G9" s="413" t="s">
        <v>6</v>
      </c>
      <c r="H9" s="428" t="s">
        <v>39</v>
      </c>
      <c r="I9" s="429"/>
      <c r="J9" s="429"/>
      <c r="K9" s="429"/>
      <c r="L9" s="429"/>
      <c r="M9" s="429"/>
      <c r="N9" s="429"/>
      <c r="O9" s="430"/>
      <c r="P9" s="434" t="s">
        <v>7</v>
      </c>
      <c r="Q9" s="435"/>
      <c r="R9" s="435"/>
      <c r="S9" s="436"/>
    </row>
    <row r="10" spans="1:19" ht="15.75" thickBot="1">
      <c r="A10" s="421"/>
      <c r="B10" s="424"/>
      <c r="C10" s="414"/>
      <c r="D10" s="417"/>
      <c r="E10" s="414"/>
      <c r="F10" s="414"/>
      <c r="G10" s="414"/>
      <c r="H10" s="431"/>
      <c r="I10" s="432"/>
      <c r="J10" s="432"/>
      <c r="K10" s="432"/>
      <c r="L10" s="432"/>
      <c r="M10" s="432"/>
      <c r="N10" s="432"/>
      <c r="O10" s="433"/>
      <c r="P10" s="437"/>
      <c r="Q10" s="438"/>
      <c r="R10" s="438"/>
      <c r="S10" s="439"/>
    </row>
    <row r="11" spans="1:19" ht="15.75" thickBot="1">
      <c r="A11" s="421"/>
      <c r="B11" s="424"/>
      <c r="C11" s="414"/>
      <c r="D11" s="417"/>
      <c r="E11" s="414"/>
      <c r="F11" s="414"/>
      <c r="G11" s="414"/>
      <c r="H11" s="440" t="s">
        <v>0</v>
      </c>
      <c r="I11" s="441"/>
      <c r="J11" s="441"/>
      <c r="K11" s="442"/>
      <c r="L11" s="440" t="s">
        <v>15</v>
      </c>
      <c r="M11" s="441"/>
      <c r="N11" s="441"/>
      <c r="O11" s="442"/>
      <c r="P11" s="443" t="s">
        <v>11</v>
      </c>
      <c r="Q11" s="445" t="s">
        <v>12</v>
      </c>
      <c r="R11" s="447" t="s">
        <v>13</v>
      </c>
      <c r="S11" s="449" t="s">
        <v>14</v>
      </c>
    </row>
    <row r="12" spans="1:19" ht="24.75" thickBot="1">
      <c r="A12" s="422"/>
      <c r="B12" s="425"/>
      <c r="C12" s="415"/>
      <c r="D12" s="418"/>
      <c r="E12" s="415"/>
      <c r="F12" s="415"/>
      <c r="G12" s="415"/>
      <c r="H12" s="52" t="s">
        <v>36</v>
      </c>
      <c r="I12" s="53" t="s">
        <v>20</v>
      </c>
      <c r="J12" s="358" t="s">
        <v>37</v>
      </c>
      <c r="K12" s="55" t="s">
        <v>19</v>
      </c>
      <c r="L12" s="54" t="s">
        <v>8</v>
      </c>
      <c r="M12" s="53" t="s">
        <v>17</v>
      </c>
      <c r="N12" s="54" t="s">
        <v>1</v>
      </c>
      <c r="O12" s="56" t="s">
        <v>18</v>
      </c>
      <c r="P12" s="444"/>
      <c r="Q12" s="446"/>
      <c r="R12" s="448"/>
      <c r="S12" s="450"/>
    </row>
    <row r="13" spans="1:19" ht="15.75" thickBot="1">
      <c r="A13" s="426"/>
      <c r="B13" s="427"/>
      <c r="C13" s="451" t="s">
        <v>45</v>
      </c>
      <c r="D13" s="452"/>
      <c r="E13" s="452"/>
      <c r="F13" s="452"/>
      <c r="G13" s="452"/>
      <c r="H13" s="452"/>
      <c r="I13" s="452"/>
      <c r="J13" s="452"/>
      <c r="K13" s="452"/>
      <c r="L13" s="452"/>
      <c r="M13" s="452"/>
      <c r="N13" s="452"/>
      <c r="O13" s="452"/>
      <c r="P13" s="452"/>
      <c r="Q13" s="452"/>
      <c r="R13" s="452"/>
      <c r="S13" s="453"/>
    </row>
    <row r="14" spans="1:19">
      <c r="A14" s="334"/>
      <c r="B14" s="334"/>
      <c r="C14" s="460" t="s">
        <v>120</v>
      </c>
      <c r="D14" s="280" t="s">
        <v>42</v>
      </c>
      <c r="E14" s="211" t="s">
        <v>41</v>
      </c>
      <c r="F14" s="211">
        <v>2</v>
      </c>
      <c r="G14" s="211">
        <v>2</v>
      </c>
      <c r="H14" s="214"/>
      <c r="I14" s="169"/>
      <c r="J14" s="359"/>
      <c r="K14" s="213"/>
      <c r="L14" s="281"/>
      <c r="M14" s="169"/>
      <c r="N14" s="214"/>
      <c r="O14" s="169"/>
      <c r="P14" s="215">
        <v>14</v>
      </c>
      <c r="Q14" s="216">
        <v>10</v>
      </c>
      <c r="R14" s="217"/>
      <c r="S14" s="218"/>
    </row>
    <row r="15" spans="1:19">
      <c r="A15" s="3"/>
      <c r="B15" s="3"/>
      <c r="C15" s="461"/>
      <c r="D15" s="322" t="s">
        <v>48</v>
      </c>
      <c r="E15" s="282"/>
      <c r="F15" s="232"/>
      <c r="G15" s="231"/>
      <c r="H15" s="181" t="s">
        <v>101</v>
      </c>
      <c r="I15" s="201">
        <v>0.5</v>
      </c>
      <c r="J15" s="360"/>
      <c r="K15" s="182"/>
      <c r="L15" s="252"/>
      <c r="M15" s="180"/>
      <c r="N15" s="181" t="s">
        <v>101</v>
      </c>
      <c r="O15" s="171">
        <v>1</v>
      </c>
      <c r="P15" s="202"/>
      <c r="Q15" s="203"/>
      <c r="R15" s="220"/>
      <c r="S15" s="221"/>
    </row>
    <row r="16" spans="1:19">
      <c r="A16" s="22"/>
      <c r="B16" s="22"/>
      <c r="C16" s="462"/>
      <c r="D16" s="283"/>
      <c r="E16" s="233"/>
      <c r="F16" s="232"/>
      <c r="G16" s="233"/>
      <c r="H16" s="181" t="s">
        <v>101</v>
      </c>
      <c r="I16" s="201">
        <v>0.5</v>
      </c>
      <c r="J16" s="360"/>
      <c r="K16" s="182"/>
      <c r="L16" s="168"/>
      <c r="M16" s="182"/>
      <c r="N16" s="181"/>
      <c r="O16" s="213"/>
      <c r="P16" s="202"/>
      <c r="Q16" s="203"/>
      <c r="R16" s="203"/>
      <c r="S16" s="204"/>
    </row>
    <row r="17" spans="1:19" ht="23.25" customHeight="1">
      <c r="A17" s="3"/>
      <c r="B17" s="3"/>
      <c r="C17" s="284"/>
      <c r="D17" s="285"/>
      <c r="E17" s="286"/>
      <c r="F17" s="287"/>
      <c r="G17" s="286"/>
      <c r="H17" s="288"/>
      <c r="I17" s="289"/>
      <c r="J17" s="361"/>
      <c r="K17" s="290"/>
      <c r="L17" s="291"/>
      <c r="M17" s="290"/>
      <c r="N17" s="288"/>
      <c r="O17" s="292"/>
      <c r="P17" s="293"/>
      <c r="Q17" s="294"/>
      <c r="R17" s="294"/>
      <c r="S17" s="295"/>
    </row>
    <row r="18" spans="1:19">
      <c r="A18" s="22"/>
      <c r="B18" s="22"/>
      <c r="C18" s="284"/>
      <c r="D18" s="285"/>
      <c r="E18" s="286"/>
      <c r="F18" s="287"/>
      <c r="G18" s="286"/>
      <c r="H18" s="288"/>
      <c r="I18" s="289"/>
      <c r="J18" s="361"/>
      <c r="K18" s="290"/>
      <c r="L18" s="291"/>
      <c r="M18" s="290"/>
      <c r="N18" s="288"/>
      <c r="O18" s="292"/>
      <c r="P18" s="293"/>
      <c r="Q18" s="294"/>
      <c r="R18" s="294"/>
      <c r="S18" s="295"/>
    </row>
    <row r="19" spans="1:19">
      <c r="A19" s="3"/>
      <c r="B19" s="22"/>
      <c r="C19" s="284"/>
      <c r="D19" s="285"/>
      <c r="E19" s="286"/>
      <c r="F19" s="287"/>
      <c r="G19" s="286"/>
      <c r="H19" s="288"/>
      <c r="I19" s="289"/>
      <c r="J19" s="361"/>
      <c r="K19" s="290"/>
      <c r="L19" s="291"/>
      <c r="M19" s="290"/>
      <c r="N19" s="288"/>
      <c r="O19" s="292"/>
      <c r="P19" s="293"/>
      <c r="Q19" s="294"/>
      <c r="R19" s="294"/>
      <c r="S19" s="295"/>
    </row>
    <row r="20" spans="1:19" ht="30">
      <c r="A20" s="3"/>
      <c r="B20" s="3"/>
      <c r="C20" s="296" t="s">
        <v>121</v>
      </c>
      <c r="D20" s="297" t="s">
        <v>122</v>
      </c>
      <c r="E20" s="232" t="s">
        <v>41</v>
      </c>
      <c r="F20" s="232">
        <v>12</v>
      </c>
      <c r="G20" s="233">
        <v>12</v>
      </c>
      <c r="H20" s="179"/>
      <c r="I20" s="200"/>
      <c r="J20" s="360"/>
      <c r="K20" s="200"/>
      <c r="L20" s="181"/>
      <c r="M20" s="182"/>
      <c r="N20" s="181"/>
      <c r="O20" s="182"/>
      <c r="P20" s="202"/>
      <c r="Q20" s="203"/>
      <c r="R20" s="203"/>
      <c r="S20" s="204">
        <v>9</v>
      </c>
    </row>
    <row r="21" spans="1:19" ht="42.95" customHeight="1">
      <c r="A21" s="3"/>
      <c r="B21" s="22"/>
      <c r="C21" s="298" t="s">
        <v>51</v>
      </c>
      <c r="D21" s="299"/>
      <c r="E21" s="282"/>
      <c r="F21" s="231"/>
      <c r="G21" s="231"/>
      <c r="H21" s="168"/>
      <c r="I21" s="213"/>
      <c r="J21" s="252" t="s">
        <v>107</v>
      </c>
      <c r="K21" s="171">
        <v>0.65</v>
      </c>
      <c r="L21" s="307" t="s">
        <v>123</v>
      </c>
      <c r="M21" s="200"/>
      <c r="N21" s="252" t="s">
        <v>107</v>
      </c>
      <c r="O21" s="171">
        <v>0.65</v>
      </c>
      <c r="P21" s="202"/>
      <c r="Q21" s="203"/>
      <c r="R21" s="203"/>
      <c r="S21" s="204"/>
    </row>
    <row r="22" spans="1:19" ht="48" customHeight="1">
      <c r="A22" s="3"/>
      <c r="B22" s="3"/>
      <c r="C22" s="300"/>
      <c r="D22" s="322"/>
      <c r="E22" s="282"/>
      <c r="F22" s="231"/>
      <c r="G22" s="231"/>
      <c r="H22" s="176"/>
      <c r="I22" s="213"/>
      <c r="J22" s="252" t="s">
        <v>124</v>
      </c>
      <c r="K22" s="171">
        <v>0.35</v>
      </c>
      <c r="L22" s="307" t="s">
        <v>123</v>
      </c>
      <c r="M22" s="200"/>
      <c r="N22" s="252" t="s">
        <v>124</v>
      </c>
      <c r="O22" s="171">
        <v>0.35</v>
      </c>
      <c r="P22" s="202"/>
      <c r="Q22" s="203"/>
      <c r="R22" s="203"/>
      <c r="S22" s="204"/>
    </row>
    <row r="23" spans="1:19" ht="34.5" customHeight="1">
      <c r="A23" s="22"/>
      <c r="B23" s="22"/>
      <c r="C23" s="298" t="s">
        <v>52</v>
      </c>
      <c r="D23" s="283"/>
      <c r="E23" s="232"/>
      <c r="F23" s="231"/>
      <c r="G23" s="231"/>
      <c r="H23" s="179"/>
      <c r="I23" s="182"/>
      <c r="J23" s="277" t="s">
        <v>125</v>
      </c>
      <c r="K23" s="200"/>
      <c r="L23" s="308"/>
      <c r="M23" s="200"/>
      <c r="N23" s="307" t="s">
        <v>126</v>
      </c>
      <c r="O23" s="182"/>
      <c r="P23" s="202"/>
      <c r="Q23" s="203"/>
      <c r="R23" s="203"/>
      <c r="S23" s="204"/>
    </row>
    <row r="24" spans="1:19" ht="18" customHeight="1">
      <c r="A24" s="3"/>
      <c r="B24" s="3"/>
      <c r="C24" s="301"/>
      <c r="D24" s="223"/>
      <c r="E24" s="238"/>
      <c r="F24" s="229"/>
      <c r="G24" s="229"/>
      <c r="H24" s="191"/>
      <c r="I24" s="193"/>
      <c r="J24" s="362"/>
      <c r="K24" s="302"/>
      <c r="L24" s="191"/>
      <c r="M24" s="192"/>
      <c r="N24" s="191"/>
      <c r="O24" s="193"/>
      <c r="P24" s="183"/>
      <c r="Q24" s="184"/>
      <c r="R24" s="184"/>
      <c r="S24" s="196"/>
    </row>
    <row r="25" spans="1:19">
      <c r="A25" s="21"/>
      <c r="B25" s="21"/>
      <c r="C25" s="225"/>
      <c r="D25" s="228"/>
      <c r="E25" s="241"/>
      <c r="F25" s="229"/>
      <c r="G25" s="229"/>
      <c r="H25" s="240"/>
      <c r="I25" s="193"/>
      <c r="J25" s="362"/>
      <c r="K25" s="192"/>
      <c r="L25" s="240"/>
      <c r="M25" s="192"/>
      <c r="N25" s="191"/>
      <c r="O25" s="192"/>
      <c r="P25" s="183"/>
      <c r="Q25" s="184"/>
      <c r="R25" s="184"/>
      <c r="S25" s="196"/>
    </row>
    <row r="26" spans="1:19" ht="30.75" customHeight="1">
      <c r="A26" s="3"/>
      <c r="B26" s="21"/>
      <c r="C26" s="303" t="s">
        <v>127</v>
      </c>
      <c r="D26" s="322" t="s">
        <v>48</v>
      </c>
      <c r="E26" s="232" t="s">
        <v>41</v>
      </c>
      <c r="F26" s="232">
        <v>2</v>
      </c>
      <c r="G26" s="231">
        <v>2</v>
      </c>
      <c r="H26" s="179"/>
      <c r="I26" s="182"/>
      <c r="J26" s="354"/>
      <c r="K26" s="200"/>
      <c r="L26" s="179"/>
      <c r="M26" s="180"/>
      <c r="N26" s="181"/>
      <c r="O26" s="182"/>
      <c r="P26" s="202"/>
      <c r="Q26" s="203">
        <v>20</v>
      </c>
      <c r="R26" s="203"/>
      <c r="S26" s="213"/>
    </row>
    <row r="27" spans="1:19" ht="35.1" customHeight="1">
      <c r="A27" s="22"/>
      <c r="B27" s="22"/>
      <c r="C27" s="22"/>
      <c r="D27" s="322"/>
      <c r="E27" s="232"/>
      <c r="F27" s="231"/>
      <c r="G27" s="304"/>
      <c r="H27" s="252" t="s">
        <v>104</v>
      </c>
      <c r="I27" s="253">
        <v>0.5</v>
      </c>
      <c r="J27" s="354"/>
      <c r="K27" s="200"/>
      <c r="L27" s="176"/>
      <c r="M27" s="176"/>
      <c r="N27" s="179" t="s">
        <v>104</v>
      </c>
      <c r="O27" s="305">
        <v>1</v>
      </c>
      <c r="P27" s="202"/>
      <c r="Q27" s="203"/>
      <c r="R27" s="203"/>
      <c r="S27" s="213"/>
    </row>
    <row r="28" spans="1:19" ht="35.1" customHeight="1">
      <c r="A28" s="3"/>
      <c r="B28" s="22"/>
      <c r="C28" s="306"/>
      <c r="D28" s="322"/>
      <c r="E28" s="232"/>
      <c r="F28" s="231"/>
      <c r="G28" s="304"/>
      <c r="H28" s="252" t="s">
        <v>104</v>
      </c>
      <c r="I28" s="253">
        <v>0.5</v>
      </c>
      <c r="J28" s="354"/>
      <c r="K28" s="200"/>
      <c r="L28" s="179"/>
      <c r="M28" s="180"/>
      <c r="N28" s="181"/>
      <c r="O28" s="182"/>
      <c r="P28" s="202"/>
      <c r="Q28" s="203"/>
      <c r="R28" s="203"/>
      <c r="S28" s="213"/>
    </row>
    <row r="29" spans="1:19">
      <c r="A29" s="21"/>
      <c r="B29" s="22"/>
      <c r="C29" s="279"/>
      <c r="D29" s="64"/>
      <c r="E29" s="79"/>
      <c r="F29" s="80"/>
      <c r="G29" s="156"/>
      <c r="H29" s="6"/>
      <c r="I29" s="18"/>
      <c r="J29" s="363"/>
      <c r="K29" s="2"/>
      <c r="L29" s="6"/>
      <c r="M29" s="8"/>
      <c r="N29" s="7"/>
      <c r="O29" s="2"/>
      <c r="P29" s="35"/>
      <c r="Q29" s="33"/>
      <c r="R29" s="36"/>
      <c r="S29" s="46"/>
    </row>
    <row r="30" spans="1:19">
      <c r="A30" s="3"/>
      <c r="B30" s="3"/>
      <c r="C30" s="279"/>
      <c r="D30" s="64"/>
      <c r="E30" s="79"/>
      <c r="F30" s="80"/>
      <c r="G30" s="156"/>
      <c r="H30" s="6"/>
      <c r="I30" s="18"/>
      <c r="J30" s="363"/>
      <c r="K30" s="2"/>
      <c r="L30" s="6"/>
      <c r="M30" s="8"/>
      <c r="N30" s="7"/>
      <c r="O30" s="2"/>
      <c r="P30" s="35"/>
      <c r="Q30" s="33"/>
      <c r="R30" s="36"/>
      <c r="S30" s="46"/>
    </row>
    <row r="31" spans="1:19">
      <c r="A31" s="22"/>
      <c r="B31" s="22"/>
      <c r="C31" s="72"/>
      <c r="D31" s="3"/>
      <c r="E31" s="79"/>
      <c r="F31" s="80"/>
      <c r="G31" s="155"/>
      <c r="H31" s="20"/>
      <c r="I31" s="18"/>
      <c r="J31" s="364"/>
      <c r="K31" s="2"/>
      <c r="L31" s="17"/>
      <c r="M31" s="8"/>
      <c r="N31" s="20"/>
      <c r="O31" s="18"/>
      <c r="P31" s="32"/>
      <c r="Q31" s="33"/>
      <c r="R31" s="45"/>
      <c r="S31" s="46"/>
    </row>
    <row r="32" spans="1:19">
      <c r="A32" s="385" t="s">
        <v>155</v>
      </c>
      <c r="B32" s="22"/>
      <c r="C32" s="83" t="s">
        <v>75</v>
      </c>
      <c r="D32" s="276" t="s">
        <v>50</v>
      </c>
      <c r="E32" s="79" t="s">
        <v>41</v>
      </c>
      <c r="F32" s="79">
        <v>11</v>
      </c>
      <c r="G32" s="156">
        <v>11</v>
      </c>
      <c r="H32" s="17"/>
      <c r="I32" s="19"/>
      <c r="J32" s="363"/>
      <c r="K32" s="2"/>
      <c r="L32" s="17"/>
      <c r="M32" s="18"/>
      <c r="N32" s="17"/>
      <c r="O32" s="19"/>
      <c r="P32" s="44">
        <v>30</v>
      </c>
      <c r="Q32" s="33">
        <v>18</v>
      </c>
      <c r="R32" s="33"/>
      <c r="S32" s="46">
        <v>30</v>
      </c>
    </row>
    <row r="33" spans="1:22" ht="20.25" customHeight="1">
      <c r="A33" s="385" t="s">
        <v>156</v>
      </c>
      <c r="B33" s="26"/>
      <c r="C33" s="67" t="s">
        <v>76</v>
      </c>
      <c r="D33" s="21"/>
      <c r="E33" s="79"/>
      <c r="F33" s="79"/>
      <c r="G33" s="156"/>
      <c r="H33" s="20" t="s">
        <v>35</v>
      </c>
      <c r="I33" s="139" t="s">
        <v>97</v>
      </c>
      <c r="J33" s="365"/>
      <c r="K33" s="23"/>
      <c r="L33" s="17"/>
      <c r="M33" s="18"/>
      <c r="N33" s="20" t="s">
        <v>23</v>
      </c>
      <c r="O33" s="23" t="s">
        <v>97</v>
      </c>
      <c r="P33" s="32"/>
      <c r="Q33" s="33"/>
      <c r="R33" s="36"/>
      <c r="S33" s="46">
        <v>15</v>
      </c>
    </row>
    <row r="34" spans="1:22" ht="18" customHeight="1">
      <c r="A34" s="21"/>
      <c r="B34" s="21"/>
      <c r="C34" s="67" t="s">
        <v>77</v>
      </c>
      <c r="D34" s="3"/>
      <c r="E34" s="79"/>
      <c r="F34" s="79"/>
      <c r="G34" s="153"/>
      <c r="H34" s="20" t="s">
        <v>35</v>
      </c>
      <c r="I34" s="139" t="s">
        <v>97</v>
      </c>
      <c r="J34" s="365"/>
      <c r="K34" s="23"/>
      <c r="L34" s="17"/>
      <c r="M34" s="18"/>
      <c r="N34" s="20" t="s">
        <v>23</v>
      </c>
      <c r="O34" s="23" t="s">
        <v>97</v>
      </c>
      <c r="P34" s="32"/>
      <c r="Q34" s="33"/>
      <c r="R34" s="45"/>
      <c r="S34" s="46">
        <v>15</v>
      </c>
    </row>
    <row r="35" spans="1:22" ht="45">
      <c r="A35" s="3"/>
      <c r="B35" s="21"/>
      <c r="C35" s="84" t="s">
        <v>78</v>
      </c>
      <c r="D35" s="22"/>
      <c r="E35" s="81"/>
      <c r="F35" s="82"/>
      <c r="G35" s="158"/>
      <c r="H35" s="120" t="s">
        <v>35</v>
      </c>
      <c r="I35" s="390" t="s">
        <v>97</v>
      </c>
      <c r="J35" s="372"/>
      <c r="K35" s="383"/>
      <c r="L35" s="119"/>
      <c r="M35" s="90"/>
      <c r="N35" s="87" t="s">
        <v>23</v>
      </c>
      <c r="O35" s="391" t="s">
        <v>160</v>
      </c>
      <c r="P35" s="35">
        <v>12</v>
      </c>
      <c r="Q35" s="36"/>
      <c r="R35" s="45"/>
      <c r="S35" s="37"/>
    </row>
    <row r="36" spans="1:22" ht="27" customHeight="1">
      <c r="A36" s="21"/>
      <c r="B36" s="22"/>
      <c r="C36" s="67" t="s">
        <v>79</v>
      </c>
      <c r="D36" s="3"/>
      <c r="E36" s="80"/>
      <c r="F36" s="80"/>
      <c r="G36" s="159"/>
      <c r="H36" s="386" t="s">
        <v>158</v>
      </c>
      <c r="I36" s="389">
        <v>1</v>
      </c>
      <c r="J36" s="372"/>
      <c r="K36" s="373"/>
      <c r="L36" s="88"/>
      <c r="M36" s="101"/>
      <c r="N36" s="87" t="s">
        <v>23</v>
      </c>
      <c r="O36" s="392" t="s">
        <v>161</v>
      </c>
      <c r="P36" s="44">
        <v>18</v>
      </c>
      <c r="Q36" s="49">
        <v>18</v>
      </c>
      <c r="R36" s="45"/>
      <c r="S36" s="37"/>
    </row>
    <row r="37" spans="1:22">
      <c r="A37" s="22"/>
      <c r="B37" s="22"/>
      <c r="C37" s="69"/>
      <c r="D37" s="22"/>
      <c r="E37" s="79"/>
      <c r="F37" s="79"/>
      <c r="G37" s="153"/>
      <c r="H37" s="20"/>
      <c r="I37" s="384"/>
      <c r="J37" s="365"/>
      <c r="K37" s="19"/>
      <c r="L37" s="20"/>
      <c r="M37" s="19"/>
      <c r="N37" s="20"/>
      <c r="O37" s="23"/>
      <c r="P37" s="35"/>
      <c r="Q37" s="45"/>
      <c r="R37" s="36"/>
      <c r="S37" s="41"/>
    </row>
    <row r="38" spans="1:22" ht="23.25" customHeight="1">
      <c r="A38" s="22"/>
      <c r="B38" s="22"/>
      <c r="C38" s="83" t="s">
        <v>80</v>
      </c>
      <c r="D38" s="276" t="s">
        <v>50</v>
      </c>
      <c r="E38" s="79" t="s">
        <v>41</v>
      </c>
      <c r="F38" s="79">
        <v>3</v>
      </c>
      <c r="G38" s="156">
        <v>3</v>
      </c>
      <c r="H38" s="20"/>
      <c r="I38" s="19"/>
      <c r="J38" s="365"/>
      <c r="K38" s="2"/>
      <c r="L38" s="6"/>
      <c r="M38" s="8"/>
      <c r="N38" s="7"/>
      <c r="O38" s="19"/>
      <c r="P38" s="44">
        <v>18</v>
      </c>
      <c r="Q38" s="45"/>
      <c r="R38" s="45"/>
      <c r="S38" s="46"/>
    </row>
    <row r="39" spans="1:22">
      <c r="A39" t="s">
        <v>152</v>
      </c>
      <c r="B39" s="22"/>
      <c r="C39" s="84" t="s">
        <v>81</v>
      </c>
      <c r="D39" s="26"/>
      <c r="E39" s="79"/>
      <c r="F39" s="79"/>
      <c r="G39" s="162"/>
      <c r="H39" s="88"/>
      <c r="I39" s="90"/>
      <c r="J39" s="366" t="s">
        <v>94</v>
      </c>
      <c r="K39" s="93">
        <v>1</v>
      </c>
      <c r="L39" s="88"/>
      <c r="M39" s="91"/>
      <c r="N39" s="87" t="s">
        <v>94</v>
      </c>
      <c r="O39" s="101">
        <v>1</v>
      </c>
      <c r="P39" s="32"/>
      <c r="Q39" s="45"/>
      <c r="R39" s="45"/>
      <c r="S39" s="46"/>
    </row>
    <row r="40" spans="1:22" ht="15.75" thickBot="1">
      <c r="A40" s="3"/>
      <c r="B40" s="22"/>
      <c r="C40" s="144"/>
      <c r="D40" s="144"/>
      <c r="E40" s="146"/>
      <c r="F40" s="82"/>
      <c r="G40" s="153"/>
      <c r="H40" s="6"/>
      <c r="I40" s="2"/>
      <c r="J40" s="364"/>
      <c r="K40" s="2"/>
      <c r="L40" s="17"/>
      <c r="M40" s="18"/>
      <c r="N40" s="17"/>
      <c r="O40" s="19"/>
      <c r="P40" s="32"/>
      <c r="Q40" s="45"/>
      <c r="R40" s="45"/>
      <c r="S40" s="46"/>
    </row>
    <row r="41" spans="1:22" ht="15.75" thickBot="1">
      <c r="A41" s="144"/>
      <c r="B41" s="144"/>
      <c r="C41" s="409" t="s">
        <v>10</v>
      </c>
      <c r="D41" s="409"/>
      <c r="E41" s="410"/>
      <c r="F41" s="74">
        <f>SUM(F14:F40)</f>
        <v>30</v>
      </c>
      <c r="G41" s="42"/>
      <c r="H41" s="458"/>
      <c r="I41" s="458"/>
      <c r="J41" s="458"/>
      <c r="K41" s="458"/>
      <c r="L41" s="458" t="s">
        <v>16</v>
      </c>
      <c r="M41" s="458"/>
      <c r="N41" s="458"/>
      <c r="O41" s="459"/>
      <c r="P41" s="142">
        <f>P14+P17+P23+P32+P38</f>
        <v>62</v>
      </c>
      <c r="Q41" s="142">
        <f>Q14+Q17+Q23+Q32+Q38</f>
        <v>28</v>
      </c>
      <c r="R41" s="142">
        <f>R14+R17+R23+R32+R38</f>
        <v>0</v>
      </c>
      <c r="S41" s="142">
        <f>S14+S17+S23+S32+S38</f>
        <v>30</v>
      </c>
    </row>
    <row r="42" spans="1:22">
      <c r="A42" s="349" t="s">
        <v>9</v>
      </c>
      <c r="B42" s="353"/>
      <c r="C42" s="335" t="s">
        <v>9</v>
      </c>
      <c r="D42" s="58"/>
      <c r="H42" s="4"/>
      <c r="J42" s="356"/>
      <c r="K42" s="4"/>
      <c r="L42" s="5"/>
      <c r="M42" s="4"/>
      <c r="N42" s="4"/>
      <c r="O42" s="4"/>
      <c r="P42" s="4"/>
      <c r="Q42" s="4"/>
      <c r="S42" s="5"/>
      <c r="T42" s="4"/>
      <c r="U42" s="4"/>
      <c r="V42" s="4"/>
    </row>
    <row r="43" spans="1:22">
      <c r="A43" s="65" t="s">
        <v>56</v>
      </c>
      <c r="B43" s="2"/>
      <c r="C43" s="4"/>
      <c r="D43" s="4"/>
      <c r="L43" s="4"/>
      <c r="M43" s="4"/>
      <c r="P43" s="4"/>
      <c r="T43" s="4"/>
      <c r="U43" s="4"/>
      <c r="V43" s="4"/>
    </row>
    <row r="44" spans="1:22">
      <c r="A44" s="66" t="s">
        <v>57</v>
      </c>
      <c r="B44" s="2"/>
      <c r="C44" s="345" t="s">
        <v>148</v>
      </c>
      <c r="D44" s="4"/>
      <c r="P44" s="4"/>
      <c r="T44" s="4"/>
      <c r="U44" s="4"/>
      <c r="V44" s="4"/>
    </row>
    <row r="45" spans="1:22">
      <c r="A45" s="86" t="s">
        <v>92</v>
      </c>
      <c r="B45" s="2"/>
      <c r="C45" s="4"/>
      <c r="D45" s="4"/>
      <c r="P45" s="4"/>
      <c r="T45" s="4"/>
      <c r="U45" s="4"/>
      <c r="V45" s="4"/>
    </row>
    <row r="46" spans="1:22">
      <c r="A46" s="58" t="s">
        <v>150</v>
      </c>
      <c r="B46" s="2"/>
      <c r="C46" s="4"/>
      <c r="D46" s="4"/>
      <c r="E46" s="29"/>
      <c r="F46" s="29"/>
      <c r="G46" s="29"/>
      <c r="H46" s="29"/>
      <c r="I46" s="29"/>
      <c r="J46" s="368"/>
      <c r="K46" s="29"/>
      <c r="L46" s="29"/>
      <c r="M46" s="29"/>
      <c r="N46" s="4"/>
      <c r="O46" s="4"/>
      <c r="P46" s="4"/>
      <c r="Q46" s="4"/>
      <c r="R46" s="4"/>
      <c r="S46" s="4"/>
      <c r="T46" s="4"/>
    </row>
    <row r="47" spans="1:22">
      <c r="A47" s="350" t="s">
        <v>151</v>
      </c>
      <c r="B47" s="2"/>
      <c r="N47" s="4"/>
      <c r="O47" s="4"/>
      <c r="P47" s="4"/>
      <c r="Q47" s="4"/>
      <c r="R47" s="4"/>
      <c r="S47" s="4"/>
      <c r="T47" s="4"/>
    </row>
    <row r="48" spans="1:22">
      <c r="B48" s="4"/>
      <c r="C48" s="4"/>
    </row>
    <row r="49" spans="2:31">
      <c r="B49" s="4"/>
      <c r="C49" s="4"/>
    </row>
    <row r="50" spans="2:31">
      <c r="B50" s="4"/>
      <c r="C50" s="4"/>
    </row>
    <row r="51" spans="2:31">
      <c r="W51" s="4"/>
    </row>
    <row r="52" spans="2:31">
      <c r="W52" s="4"/>
      <c r="X52" s="4"/>
      <c r="Y52" s="4"/>
      <c r="Z52" s="4"/>
      <c r="AA52" s="4"/>
      <c r="AC52" s="4"/>
      <c r="AD52" s="4"/>
      <c r="AE52" s="4"/>
    </row>
    <row r="53" spans="2:31">
      <c r="W53" s="4"/>
      <c r="X53" s="4"/>
      <c r="Y53" s="4"/>
      <c r="Z53" s="4"/>
      <c r="AA53" s="4"/>
      <c r="AB53" s="4"/>
      <c r="AC53" s="4"/>
      <c r="AD53" s="4"/>
      <c r="AE53" s="4"/>
    </row>
    <row r="54" spans="2:31">
      <c r="W54" s="4"/>
      <c r="X54" s="4"/>
      <c r="Y54" s="4"/>
      <c r="Z54" s="4"/>
      <c r="AA54" s="4"/>
      <c r="AB54" s="4"/>
      <c r="AC54" s="4"/>
      <c r="AD54" s="4"/>
      <c r="AE54" s="4"/>
    </row>
    <row r="55" spans="2:31">
      <c r="W55" s="4"/>
      <c r="X55" s="4"/>
      <c r="Y55" s="4"/>
      <c r="Z55" s="4"/>
      <c r="AA55" s="4"/>
      <c r="AB55" s="4"/>
      <c r="AC55" s="4"/>
      <c r="AD55" s="4"/>
      <c r="AE55" s="4"/>
    </row>
    <row r="56" spans="2:31">
      <c r="W56" s="4"/>
      <c r="X56" s="4"/>
      <c r="Y56" s="4"/>
      <c r="Z56" s="4"/>
      <c r="AA56" s="4"/>
      <c r="AB56" s="4"/>
      <c r="AC56" s="4"/>
      <c r="AD56" s="4"/>
      <c r="AE56" s="4"/>
    </row>
    <row r="57" spans="2:31">
      <c r="W57" s="4"/>
      <c r="X57" s="4"/>
      <c r="Y57" s="4"/>
      <c r="Z57" s="4"/>
      <c r="AA57" s="4"/>
      <c r="AB57" s="4"/>
      <c r="AC57" s="4"/>
      <c r="AD57" s="4"/>
      <c r="AE57" s="4"/>
    </row>
    <row r="62" spans="2:31">
      <c r="Q62" s="4"/>
      <c r="R62" s="4"/>
    </row>
    <row r="63" spans="2:31">
      <c r="Q63" s="4"/>
      <c r="R63" s="4"/>
    </row>
    <row r="64" spans="2:31">
      <c r="Q64" s="4"/>
      <c r="R64" s="4"/>
    </row>
    <row r="65" spans="4:22">
      <c r="Q65" s="4"/>
      <c r="R65" s="4"/>
    </row>
    <row r="66" spans="4:22">
      <c r="Q66" s="4"/>
      <c r="R66" s="4"/>
    </row>
    <row r="67" spans="4:22">
      <c r="Q67" s="4"/>
      <c r="R67" s="4"/>
    </row>
    <row r="68" spans="4:22">
      <c r="Q68" s="4"/>
      <c r="R68" s="4"/>
    </row>
    <row r="69" spans="4:22">
      <c r="Q69" s="4"/>
      <c r="R69" s="4"/>
    </row>
    <row r="70" spans="4:22">
      <c r="Q70" s="4"/>
      <c r="R70" s="4"/>
    </row>
    <row r="71" spans="4:22">
      <c r="Q71" s="4"/>
      <c r="R71" s="4"/>
    </row>
    <row r="72" spans="4:22">
      <c r="Q72" s="4"/>
      <c r="R72" s="4"/>
    </row>
    <row r="73" spans="4:22">
      <c r="Q73" s="4"/>
      <c r="R73" s="4"/>
    </row>
    <row r="74" spans="4:22">
      <c r="Q74" s="4"/>
      <c r="R74" s="4"/>
    </row>
    <row r="75" spans="4:22">
      <c r="D75" s="4"/>
      <c r="E75" s="4"/>
      <c r="F75" s="4"/>
      <c r="G75" s="4"/>
      <c r="O75" s="4"/>
      <c r="V75" s="4"/>
    </row>
    <row r="76" spans="4:22">
      <c r="D76" s="4"/>
      <c r="E76" s="340"/>
      <c r="F76" s="4"/>
      <c r="G76" s="4"/>
      <c r="R76" s="4"/>
      <c r="T76" s="4"/>
      <c r="U76" s="4"/>
      <c r="V76" s="4"/>
    </row>
    <row r="77" spans="4:22">
      <c r="D77" s="4"/>
      <c r="E77" s="340"/>
      <c r="F77" s="4"/>
      <c r="G77" s="4"/>
      <c r="O77" s="348"/>
      <c r="P77" s="4"/>
      <c r="Q77" s="4"/>
      <c r="R77" s="4"/>
      <c r="S77" s="4"/>
      <c r="T77" s="4"/>
      <c r="U77" s="4"/>
      <c r="V77" s="4"/>
    </row>
    <row r="78" spans="4:22">
      <c r="D78" s="4"/>
      <c r="E78" s="352"/>
      <c r="O78" s="348"/>
      <c r="P78" s="4"/>
      <c r="Q78" s="4"/>
      <c r="R78" s="4"/>
      <c r="S78" s="4"/>
      <c r="T78" s="4"/>
      <c r="U78" s="4"/>
      <c r="V78" s="4"/>
    </row>
    <row r="79" spans="4:22">
      <c r="D79" s="4"/>
      <c r="E79" s="339"/>
      <c r="O79" s="348"/>
      <c r="P79" s="4"/>
      <c r="Q79" s="4"/>
      <c r="R79" s="4"/>
      <c r="S79" s="4"/>
      <c r="T79" s="4"/>
      <c r="U79" s="4"/>
      <c r="V79" s="4"/>
    </row>
    <row r="80" spans="4:22">
      <c r="E80" s="340"/>
      <c r="O80" s="348"/>
      <c r="P80" s="4"/>
      <c r="Q80" s="4"/>
      <c r="R80" s="4"/>
      <c r="S80" s="4"/>
      <c r="T80" s="4"/>
      <c r="U80" s="4"/>
      <c r="V80" s="4"/>
    </row>
    <row r="81" spans="5:22">
      <c r="E81" s="351"/>
      <c r="O81" s="340"/>
      <c r="P81" s="4"/>
      <c r="Q81" s="4"/>
      <c r="R81" s="4"/>
      <c r="S81" s="4"/>
      <c r="T81" s="4"/>
      <c r="U81" s="4"/>
      <c r="V81" s="4"/>
    </row>
    <row r="82" spans="5:22">
      <c r="E82" s="347"/>
      <c r="O82" s="347"/>
    </row>
    <row r="87" spans="5:22">
      <c r="L87" s="4"/>
    </row>
    <row r="90" spans="5:22">
      <c r="L90" s="4"/>
    </row>
  </sheetData>
  <sheetProtection algorithmName="SHA-512" hashValue="oKqvgn/PcetXLYj1olNINTfH2SdWFwmFKCIWMbSX+X8gUFvD/0mOlEr+6bVF8uEWaLXp5IgT8vEAXkq95RrD5w==" saltValue="t4e8w9KSAqW01O5weyYAgA==" spinCount="100000" sheet="1" objects="1" scenarios="1"/>
  <mergeCells count="28">
    <mergeCell ref="M8:O8"/>
    <mergeCell ref="A9:A12"/>
    <mergeCell ref="B9:B12"/>
    <mergeCell ref="A13:B13"/>
    <mergeCell ref="C13:S13"/>
    <mergeCell ref="P9:S10"/>
    <mergeCell ref="P11:P12"/>
    <mergeCell ref="Q11:Q12"/>
    <mergeCell ref="R11:R12"/>
    <mergeCell ref="S11:S12"/>
    <mergeCell ref="C8:G8"/>
    <mergeCell ref="C14:C16"/>
    <mergeCell ref="C41:E41"/>
    <mergeCell ref="H41:K41"/>
    <mergeCell ref="L41:O41"/>
    <mergeCell ref="H9:O10"/>
    <mergeCell ref="H11:K11"/>
    <mergeCell ref="L11:O11"/>
    <mergeCell ref="C9:C12"/>
    <mergeCell ref="D9:D12"/>
    <mergeCell ref="E9:E12"/>
    <mergeCell ref="F9:F12"/>
    <mergeCell ref="G9:G12"/>
    <mergeCell ref="F1:Q1"/>
    <mergeCell ref="C5:G5"/>
    <mergeCell ref="C6:G6"/>
    <mergeCell ref="C7:G7"/>
    <mergeCell ref="M7:N7"/>
  </mergeCells>
  <dataValidations count="4">
    <dataValidation type="list" allowBlank="1" showInputMessage="1" showErrorMessage="1" sqref="H24:H25">
      <formula1>Nature_des_épreuves_CC</formula1>
      <formula2>0</formula2>
    </dataValidation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N39 J35:J36 J39 N33:N36 H23 H14:H21 H26:H40">
      <formula1>Nature_des_épreuves_CC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T52"/>
  <sheetViews>
    <sheetView tabSelected="1" zoomScale="70" zoomScaleNormal="70" workbookViewId="0">
      <selection activeCell="B42" sqref="B42"/>
    </sheetView>
  </sheetViews>
  <sheetFormatPr baseColWidth="10" defaultRowHeight="15"/>
  <cols>
    <col min="1" max="1" width="28.7109375" customWidth="1"/>
    <col min="2" max="2" width="90.42578125" customWidth="1"/>
    <col min="3" max="3" width="80.42578125" customWidth="1"/>
    <col min="4" max="4" width="20.42578125" bestFit="1" customWidth="1"/>
    <col min="5" max="5" width="9.85546875" bestFit="1" customWidth="1"/>
    <col min="6" max="6" width="5.140625" bestFit="1" customWidth="1"/>
    <col min="7" max="7" width="10.85546875" bestFit="1" customWidth="1"/>
    <col min="16" max="16" width="6.85546875" bestFit="1" customWidth="1"/>
    <col min="17" max="17" width="5.7109375" bestFit="1" customWidth="1"/>
    <col min="18" max="18" width="7" bestFit="1" customWidth="1"/>
    <col min="19" max="19" width="6.85546875" bestFit="1" customWidth="1"/>
  </cols>
  <sheetData>
    <row r="1" spans="1:19" ht="15" customHeight="1">
      <c r="F1" s="463" t="s">
        <v>40</v>
      </c>
      <c r="G1" s="463"/>
      <c r="H1" s="463"/>
      <c r="I1" s="463"/>
      <c r="J1" s="463"/>
      <c r="K1" s="463"/>
      <c r="L1" s="463"/>
      <c r="M1" s="463"/>
      <c r="N1" s="463"/>
      <c r="O1" s="463"/>
      <c r="P1" s="463"/>
    </row>
    <row r="2" spans="1:19">
      <c r="C2" s="4"/>
      <c r="D2" s="58" t="s">
        <v>134</v>
      </c>
      <c r="E2" s="59"/>
      <c r="F2" s="4"/>
      <c r="G2" s="4"/>
      <c r="H2" s="4"/>
      <c r="I2" s="4"/>
      <c r="J2" s="4"/>
      <c r="K2" s="4"/>
      <c r="L2" s="4"/>
      <c r="M2" s="4" t="s">
        <v>136</v>
      </c>
      <c r="N2" s="4"/>
      <c r="O2" s="4"/>
    </row>
    <row r="3" spans="1:19" ht="15.75" thickBot="1">
      <c r="C3" s="4"/>
      <c r="D3" s="4"/>
      <c r="E3" s="4"/>
      <c r="F3" s="4"/>
      <c r="G3" s="4"/>
      <c r="H3" s="4"/>
      <c r="I3" s="1"/>
      <c r="J3" s="4"/>
      <c r="K3" s="1"/>
      <c r="M3" s="4"/>
      <c r="O3" s="4"/>
      <c r="P3" s="1"/>
      <c r="Q3" s="1"/>
      <c r="R3" s="1"/>
      <c r="S3" s="1"/>
    </row>
    <row r="4" spans="1:19">
      <c r="C4" s="397" t="s">
        <v>90</v>
      </c>
      <c r="D4" s="398"/>
      <c r="E4" s="398"/>
      <c r="F4" s="398"/>
      <c r="G4" s="398"/>
      <c r="H4" s="5"/>
      <c r="I4" s="10" t="s">
        <v>137</v>
      </c>
      <c r="J4" s="15"/>
      <c r="K4" s="13"/>
      <c r="L4" s="50"/>
      <c r="M4" s="330" t="s">
        <v>138</v>
      </c>
      <c r="N4" s="331"/>
      <c r="O4" s="332"/>
      <c r="P4" s="333"/>
      <c r="Q4" s="13"/>
      <c r="R4" s="13"/>
      <c r="S4" s="27"/>
    </row>
    <row r="5" spans="1:19">
      <c r="C5" s="399" t="s">
        <v>58</v>
      </c>
      <c r="D5" s="400"/>
      <c r="E5" s="400"/>
      <c r="F5" s="400"/>
      <c r="G5" s="400"/>
      <c r="I5" s="11" t="s">
        <v>139</v>
      </c>
      <c r="J5" s="12"/>
      <c r="K5" s="13"/>
      <c r="L5" s="13"/>
      <c r="M5" s="10" t="s">
        <v>140</v>
      </c>
      <c r="N5" s="12"/>
      <c r="O5" s="51"/>
      <c r="P5" s="51"/>
      <c r="Q5" s="13"/>
      <c r="R5" s="13"/>
      <c r="S5" s="27"/>
    </row>
    <row r="6" spans="1:19">
      <c r="C6" s="401" t="s">
        <v>88</v>
      </c>
      <c r="D6" s="402"/>
      <c r="E6" s="402"/>
      <c r="F6" s="402"/>
      <c r="G6" s="402"/>
      <c r="I6" s="10" t="s">
        <v>141</v>
      </c>
      <c r="J6" s="9"/>
      <c r="K6" s="13"/>
      <c r="L6" s="13"/>
      <c r="M6" s="11" t="s">
        <v>5</v>
      </c>
      <c r="N6" s="12"/>
      <c r="O6" s="51"/>
      <c r="P6" s="13"/>
      <c r="Q6" s="13"/>
      <c r="R6" s="13"/>
      <c r="S6" s="27"/>
    </row>
    <row r="7" spans="1:19">
      <c r="C7" s="401" t="s">
        <v>54</v>
      </c>
      <c r="D7" s="402"/>
      <c r="E7" s="402"/>
      <c r="F7" s="402"/>
      <c r="G7" s="402"/>
      <c r="I7" s="11" t="s">
        <v>142</v>
      </c>
      <c r="J7" s="12"/>
      <c r="K7" s="13"/>
      <c r="L7" s="13"/>
      <c r="M7" s="405" t="s">
        <v>143</v>
      </c>
      <c r="N7" s="406"/>
      <c r="O7" s="326"/>
      <c r="P7" s="13"/>
      <c r="Q7" s="13"/>
      <c r="R7" s="13"/>
      <c r="S7" s="27"/>
    </row>
    <row r="8" spans="1:19" ht="15.75" thickBot="1">
      <c r="C8" s="403" t="s">
        <v>91</v>
      </c>
      <c r="D8" s="404"/>
      <c r="E8" s="404"/>
      <c r="F8" s="404"/>
      <c r="G8" s="404"/>
      <c r="H8" s="16"/>
      <c r="I8" s="14"/>
      <c r="J8" s="14"/>
      <c r="K8" s="13"/>
      <c r="L8" s="13"/>
      <c r="M8" s="405" t="s">
        <v>144</v>
      </c>
      <c r="N8" s="406"/>
      <c r="O8" s="406"/>
      <c r="P8" s="14"/>
      <c r="Q8" s="13"/>
      <c r="R8" s="13"/>
      <c r="S8" s="27"/>
    </row>
    <row r="9" spans="1:19" ht="15" customHeight="1">
      <c r="A9" s="420" t="s">
        <v>145</v>
      </c>
      <c r="B9" s="423" t="s">
        <v>146</v>
      </c>
      <c r="C9" s="413" t="s">
        <v>4</v>
      </c>
      <c r="D9" s="416" t="s">
        <v>38</v>
      </c>
      <c r="E9" s="413" t="s">
        <v>2</v>
      </c>
      <c r="F9" s="419" t="s">
        <v>3</v>
      </c>
      <c r="G9" s="413" t="s">
        <v>6</v>
      </c>
      <c r="H9" s="428" t="s">
        <v>39</v>
      </c>
      <c r="I9" s="429"/>
      <c r="J9" s="429"/>
      <c r="K9" s="429"/>
      <c r="L9" s="429"/>
      <c r="M9" s="429"/>
      <c r="N9" s="429"/>
      <c r="O9" s="430"/>
      <c r="P9" s="434" t="s">
        <v>7</v>
      </c>
      <c r="Q9" s="435"/>
      <c r="R9" s="435"/>
      <c r="S9" s="436"/>
    </row>
    <row r="10" spans="1:19" ht="15.75" thickBot="1">
      <c r="A10" s="421"/>
      <c r="B10" s="424"/>
      <c r="C10" s="414"/>
      <c r="D10" s="417"/>
      <c r="E10" s="414"/>
      <c r="F10" s="414"/>
      <c r="G10" s="414"/>
      <c r="H10" s="431"/>
      <c r="I10" s="432"/>
      <c r="J10" s="432"/>
      <c r="K10" s="432"/>
      <c r="L10" s="432"/>
      <c r="M10" s="432"/>
      <c r="N10" s="432"/>
      <c r="O10" s="433"/>
      <c r="P10" s="437"/>
      <c r="Q10" s="438"/>
      <c r="R10" s="438"/>
      <c r="S10" s="439"/>
    </row>
    <row r="11" spans="1:19" ht="15.75" thickBot="1">
      <c r="A11" s="421"/>
      <c r="B11" s="424"/>
      <c r="C11" s="414"/>
      <c r="D11" s="417"/>
      <c r="E11" s="414"/>
      <c r="F11" s="414"/>
      <c r="G11" s="414"/>
      <c r="H11" s="440" t="s">
        <v>0</v>
      </c>
      <c r="I11" s="441"/>
      <c r="J11" s="441"/>
      <c r="K11" s="442"/>
      <c r="L11" s="440" t="s">
        <v>15</v>
      </c>
      <c r="M11" s="441"/>
      <c r="N11" s="441"/>
      <c r="O11" s="442"/>
      <c r="P11" s="443" t="s">
        <v>11</v>
      </c>
      <c r="Q11" s="445" t="s">
        <v>12</v>
      </c>
      <c r="R11" s="447" t="s">
        <v>13</v>
      </c>
      <c r="S11" s="449" t="s">
        <v>14</v>
      </c>
    </row>
    <row r="12" spans="1:19" ht="36.75" thickBot="1">
      <c r="A12" s="422"/>
      <c r="B12" s="425"/>
      <c r="C12" s="415"/>
      <c r="D12" s="418"/>
      <c r="E12" s="415"/>
      <c r="F12" s="415"/>
      <c r="G12" s="415"/>
      <c r="H12" s="52" t="s">
        <v>36</v>
      </c>
      <c r="I12" s="53" t="s">
        <v>20</v>
      </c>
      <c r="J12" s="54" t="s">
        <v>37</v>
      </c>
      <c r="K12" s="55" t="s">
        <v>19</v>
      </c>
      <c r="L12" s="54" t="s">
        <v>8</v>
      </c>
      <c r="M12" s="53" t="s">
        <v>17</v>
      </c>
      <c r="N12" s="54" t="s">
        <v>1</v>
      </c>
      <c r="O12" s="56" t="s">
        <v>18</v>
      </c>
      <c r="P12" s="444"/>
      <c r="Q12" s="446"/>
      <c r="R12" s="448"/>
      <c r="S12" s="450"/>
    </row>
    <row r="13" spans="1:19" ht="15.75" thickBot="1">
      <c r="A13" s="426"/>
      <c r="B13" s="427"/>
      <c r="C13" s="451" t="s">
        <v>46</v>
      </c>
      <c r="D13" s="452"/>
      <c r="E13" s="452"/>
      <c r="F13" s="452"/>
      <c r="G13" s="452"/>
      <c r="H13" s="452"/>
      <c r="I13" s="452"/>
      <c r="J13" s="452"/>
      <c r="K13" s="452"/>
      <c r="L13" s="452"/>
      <c r="M13" s="452"/>
      <c r="N13" s="452"/>
      <c r="O13" s="452"/>
      <c r="P13" s="452"/>
      <c r="Q13" s="452"/>
      <c r="R13" s="452"/>
      <c r="S13" s="453"/>
    </row>
    <row r="14" spans="1:19" ht="19.5" customHeight="1">
      <c r="A14" s="334"/>
      <c r="B14" s="334"/>
      <c r="C14" s="464" t="s">
        <v>128</v>
      </c>
      <c r="D14" s="280" t="s">
        <v>42</v>
      </c>
      <c r="E14" s="211" t="s">
        <v>41</v>
      </c>
      <c r="F14" s="211">
        <v>2</v>
      </c>
      <c r="G14" s="211">
        <v>2</v>
      </c>
      <c r="H14" s="214"/>
      <c r="I14" s="169"/>
      <c r="J14" s="168"/>
      <c r="K14" s="213"/>
      <c r="L14" s="168"/>
      <c r="M14" s="169"/>
      <c r="N14" s="214"/>
      <c r="O14" s="169"/>
      <c r="P14" s="310">
        <v>13</v>
      </c>
      <c r="Q14" s="311">
        <v>8</v>
      </c>
      <c r="R14" s="312"/>
      <c r="S14" s="313"/>
    </row>
    <row r="15" spans="1:19">
      <c r="A15" s="3"/>
      <c r="B15" s="3"/>
      <c r="C15" s="465"/>
      <c r="D15" s="322" t="s">
        <v>48</v>
      </c>
      <c r="E15" s="282"/>
      <c r="F15" s="232"/>
      <c r="G15" s="231"/>
      <c r="H15" s="168"/>
      <c r="I15" s="213"/>
      <c r="J15" s="181" t="s">
        <v>22</v>
      </c>
      <c r="K15" s="253">
        <v>1</v>
      </c>
      <c r="L15" s="179"/>
      <c r="M15" s="180"/>
      <c r="N15" s="219" t="s">
        <v>23</v>
      </c>
      <c r="O15" s="201">
        <v>1</v>
      </c>
      <c r="P15" s="207"/>
      <c r="Q15" s="208"/>
      <c r="R15" s="262"/>
      <c r="S15" s="314"/>
    </row>
    <row r="16" spans="1:19">
      <c r="A16" s="22"/>
      <c r="B16" s="22"/>
      <c r="C16" s="22"/>
      <c r="D16" s="62"/>
      <c r="E16" s="80"/>
      <c r="F16" s="79"/>
      <c r="G16" s="80"/>
      <c r="H16" s="17"/>
      <c r="I16" s="19"/>
      <c r="J16" s="17"/>
      <c r="K16" s="18"/>
      <c r="L16" s="6"/>
      <c r="M16" s="18"/>
      <c r="N16" s="17"/>
      <c r="O16" s="2"/>
      <c r="P16" s="207"/>
      <c r="Q16" s="208"/>
      <c r="R16" s="208"/>
      <c r="S16" s="209"/>
    </row>
    <row r="17" spans="1:19" ht="20.25" customHeight="1">
      <c r="A17" s="3"/>
      <c r="B17" s="3"/>
      <c r="C17" s="466" t="s">
        <v>129</v>
      </c>
      <c r="D17" s="468" t="s">
        <v>48</v>
      </c>
      <c r="E17" s="232" t="s">
        <v>41</v>
      </c>
      <c r="F17" s="232">
        <v>12</v>
      </c>
      <c r="G17" s="233">
        <v>12</v>
      </c>
      <c r="H17" s="179"/>
      <c r="I17" s="200"/>
      <c r="J17" s="181"/>
      <c r="K17" s="200"/>
      <c r="L17" s="181"/>
      <c r="M17" s="182"/>
      <c r="N17" s="181"/>
      <c r="O17" s="182"/>
      <c r="P17" s="207"/>
      <c r="Q17" s="208"/>
      <c r="R17" s="208"/>
      <c r="S17" s="209">
        <v>9</v>
      </c>
    </row>
    <row r="18" spans="1:19" ht="35.450000000000003" customHeight="1">
      <c r="A18" s="22"/>
      <c r="B18" s="22"/>
      <c r="C18" s="467"/>
      <c r="D18" s="469"/>
      <c r="E18" s="282"/>
      <c r="F18" s="232"/>
      <c r="G18" s="232"/>
      <c r="H18" s="374" t="s">
        <v>130</v>
      </c>
      <c r="I18" s="213"/>
      <c r="J18" s="179"/>
      <c r="K18" s="213"/>
      <c r="L18" s="309" t="s">
        <v>131</v>
      </c>
      <c r="M18" s="320"/>
      <c r="N18" s="181"/>
      <c r="O18" s="182"/>
      <c r="P18" s="207"/>
      <c r="Q18" s="208"/>
      <c r="R18" s="208"/>
      <c r="S18" s="209"/>
    </row>
    <row r="19" spans="1:19">
      <c r="A19" s="3"/>
      <c r="B19" s="22"/>
      <c r="C19" s="266" t="s">
        <v>132</v>
      </c>
      <c r="D19" s="285"/>
      <c r="E19" s="81"/>
      <c r="F19" s="82"/>
      <c r="G19" s="82"/>
      <c r="H19" s="6"/>
      <c r="I19" s="2"/>
      <c r="J19" s="20"/>
      <c r="K19" s="2"/>
      <c r="L19" s="17"/>
      <c r="M19" s="19"/>
      <c r="N19" s="17"/>
      <c r="O19" s="18"/>
      <c r="P19" s="207"/>
      <c r="Q19" s="208"/>
      <c r="R19" s="208"/>
      <c r="S19" s="209"/>
    </row>
    <row r="20" spans="1:19" ht="21.75" customHeight="1">
      <c r="A20" s="3"/>
      <c r="B20" s="3"/>
      <c r="C20" s="3"/>
      <c r="D20" s="62"/>
      <c r="E20" s="79"/>
      <c r="F20" s="82"/>
      <c r="G20" s="82"/>
      <c r="H20" s="20"/>
      <c r="I20" s="18"/>
      <c r="J20" s="20"/>
      <c r="K20" s="19"/>
      <c r="L20" s="20"/>
      <c r="M20" s="19"/>
      <c r="N20" s="17"/>
      <c r="O20" s="19"/>
      <c r="P20" s="207"/>
      <c r="Q20" s="208"/>
      <c r="R20" s="208"/>
      <c r="S20" s="315"/>
    </row>
    <row r="21" spans="1:19">
      <c r="A21" s="3"/>
      <c r="B21" s="22"/>
      <c r="C21" s="470" t="s">
        <v>133</v>
      </c>
      <c r="D21" s="468" t="s">
        <v>48</v>
      </c>
      <c r="E21" s="232" t="s">
        <v>41</v>
      </c>
      <c r="F21" s="232">
        <v>3</v>
      </c>
      <c r="G21" s="232">
        <v>3</v>
      </c>
      <c r="H21" s="179"/>
      <c r="I21" s="182"/>
      <c r="J21" s="179"/>
      <c r="K21" s="200"/>
      <c r="L21" s="179"/>
      <c r="M21" s="180"/>
      <c r="N21" s="179"/>
      <c r="O21" s="200"/>
      <c r="P21" s="259"/>
      <c r="Q21" s="208">
        <v>21</v>
      </c>
      <c r="R21" s="208"/>
      <c r="S21" s="315">
        <v>6</v>
      </c>
    </row>
    <row r="22" spans="1:19">
      <c r="A22" s="3"/>
      <c r="B22" s="3"/>
      <c r="C22" s="471"/>
      <c r="D22" s="469"/>
      <c r="E22" s="232"/>
      <c r="F22" s="233"/>
      <c r="G22" s="231"/>
      <c r="H22" s="168"/>
      <c r="I22" s="182"/>
      <c r="J22" s="168"/>
      <c r="K22" s="200"/>
      <c r="L22" s="168"/>
      <c r="M22" s="200"/>
      <c r="N22" s="219"/>
      <c r="O22" s="213"/>
      <c r="P22" s="259"/>
      <c r="Q22" s="208"/>
      <c r="R22" s="260"/>
      <c r="S22" s="261"/>
    </row>
    <row r="23" spans="1:19" ht="30">
      <c r="A23" s="22"/>
      <c r="B23" s="22"/>
      <c r="C23" s="472"/>
      <c r="D23" s="304"/>
      <c r="E23" s="232"/>
      <c r="F23" s="233"/>
      <c r="G23" s="233"/>
      <c r="H23" s="179"/>
      <c r="I23" s="182"/>
      <c r="J23" s="375" t="s">
        <v>32</v>
      </c>
      <c r="K23" s="316">
        <v>1</v>
      </c>
      <c r="L23" s="317"/>
      <c r="M23" s="318"/>
      <c r="N23" s="375" t="s">
        <v>32</v>
      </c>
      <c r="O23" s="201">
        <v>1</v>
      </c>
      <c r="P23" s="259"/>
      <c r="Q23" s="208"/>
      <c r="R23" s="260"/>
      <c r="S23" s="261"/>
    </row>
    <row r="24" spans="1:19">
      <c r="A24" s="3"/>
      <c r="B24" s="3"/>
      <c r="C24" s="279"/>
      <c r="D24" s="205"/>
      <c r="E24" s="319"/>
      <c r="F24" s="21"/>
      <c r="G24" s="63"/>
      <c r="H24" s="6"/>
      <c r="I24" s="18"/>
      <c r="J24" s="6"/>
      <c r="K24" s="2"/>
      <c r="L24" s="6"/>
      <c r="M24" s="8"/>
      <c r="N24" s="7"/>
      <c r="O24" s="2"/>
      <c r="P24" s="259"/>
      <c r="Q24" s="208"/>
      <c r="R24" s="260"/>
      <c r="S24" s="261"/>
    </row>
    <row r="25" spans="1:19">
      <c r="A25" s="21"/>
      <c r="B25" s="21"/>
      <c r="C25" s="69"/>
      <c r="D25" s="22"/>
      <c r="E25" s="81"/>
      <c r="F25" s="80"/>
      <c r="G25" s="153"/>
      <c r="H25" s="6"/>
      <c r="I25" s="19"/>
      <c r="J25" s="20"/>
      <c r="K25" s="19"/>
      <c r="L25" s="94"/>
      <c r="M25" s="96"/>
      <c r="N25" s="97"/>
      <c r="O25" s="96"/>
      <c r="P25" s="35"/>
      <c r="Q25" s="33"/>
      <c r="R25" s="33"/>
      <c r="S25" s="46"/>
    </row>
    <row r="26" spans="1:19" ht="24" customHeight="1">
      <c r="A26" s="385" t="s">
        <v>155</v>
      </c>
      <c r="B26" s="21"/>
      <c r="C26" s="73" t="s">
        <v>82</v>
      </c>
      <c r="D26" s="250" t="s">
        <v>49</v>
      </c>
      <c r="E26" s="79" t="s">
        <v>41</v>
      </c>
      <c r="F26" s="79">
        <v>10</v>
      </c>
      <c r="G26" s="156">
        <v>10</v>
      </c>
      <c r="H26" s="17"/>
      <c r="I26" s="19"/>
      <c r="J26" s="6"/>
      <c r="K26" s="2"/>
      <c r="L26" s="94"/>
      <c r="M26" s="96"/>
      <c r="N26" s="94"/>
      <c r="O26" s="98"/>
      <c r="P26" s="44">
        <v>12</v>
      </c>
      <c r="Q26" s="33"/>
      <c r="R26" s="33"/>
      <c r="S26" s="46">
        <v>36</v>
      </c>
    </row>
    <row r="27" spans="1:19">
      <c r="A27" s="385" t="s">
        <v>156</v>
      </c>
      <c r="B27" s="22"/>
      <c r="C27" s="85" t="s">
        <v>83</v>
      </c>
      <c r="D27" s="21"/>
      <c r="E27" s="79"/>
      <c r="F27" s="79"/>
      <c r="G27" s="156"/>
      <c r="H27" s="20" t="s">
        <v>35</v>
      </c>
      <c r="I27" s="139" t="s">
        <v>97</v>
      </c>
      <c r="J27" s="20"/>
      <c r="K27" s="23"/>
      <c r="L27" s="17"/>
      <c r="M27" s="18"/>
      <c r="N27" s="20" t="s">
        <v>23</v>
      </c>
      <c r="O27" s="23" t="s">
        <v>97</v>
      </c>
      <c r="P27" s="32"/>
      <c r="Q27" s="33"/>
      <c r="R27" s="33"/>
      <c r="S27" s="46">
        <v>18</v>
      </c>
    </row>
    <row r="28" spans="1:19">
      <c r="A28" s="3"/>
      <c r="B28" s="22"/>
      <c r="C28" s="85" t="s">
        <v>84</v>
      </c>
      <c r="D28" s="3"/>
      <c r="E28" s="79"/>
      <c r="F28" s="79"/>
      <c r="G28" s="153"/>
      <c r="H28" s="20" t="s">
        <v>35</v>
      </c>
      <c r="I28" s="139" t="s">
        <v>97</v>
      </c>
      <c r="J28" s="20"/>
      <c r="K28" s="23"/>
      <c r="L28" s="17"/>
      <c r="M28" s="18"/>
      <c r="N28" s="20" t="s">
        <v>23</v>
      </c>
      <c r="O28" s="23" t="s">
        <v>97</v>
      </c>
      <c r="P28" s="32"/>
      <c r="Q28" s="33"/>
      <c r="R28" s="33"/>
      <c r="S28" s="46">
        <v>18</v>
      </c>
    </row>
    <row r="29" spans="1:19">
      <c r="A29" s="21"/>
      <c r="B29" s="21"/>
      <c r="C29" s="85" t="s">
        <v>85</v>
      </c>
      <c r="D29" s="22"/>
      <c r="E29" s="81"/>
      <c r="F29" s="82"/>
      <c r="G29" s="156"/>
      <c r="H29" s="6"/>
      <c r="I29" s="18"/>
      <c r="J29" s="20" t="s">
        <v>98</v>
      </c>
      <c r="K29" s="138">
        <v>1</v>
      </c>
      <c r="L29" s="17"/>
      <c r="M29" s="19"/>
      <c r="N29" s="20" t="s">
        <v>98</v>
      </c>
      <c r="O29" s="138">
        <v>1</v>
      </c>
      <c r="P29" s="35">
        <v>12</v>
      </c>
      <c r="Q29" s="36"/>
      <c r="R29" s="33"/>
      <c r="S29" s="37"/>
    </row>
    <row r="30" spans="1:19">
      <c r="A30" s="3"/>
      <c r="B30" s="3"/>
      <c r="C30" s="72"/>
      <c r="D30" s="3"/>
      <c r="E30" s="79"/>
      <c r="F30" s="79"/>
      <c r="G30" s="153"/>
      <c r="H30" s="20"/>
      <c r="I30" s="23"/>
      <c r="J30" s="20"/>
      <c r="K30" s="23"/>
      <c r="L30" s="94"/>
      <c r="M30" s="98"/>
      <c r="N30" s="95"/>
      <c r="O30" s="98"/>
      <c r="P30" s="32"/>
      <c r="Q30" s="36"/>
      <c r="R30" s="33"/>
      <c r="S30" s="37"/>
    </row>
    <row r="31" spans="1:19">
      <c r="A31" s="22"/>
      <c r="B31" s="22"/>
      <c r="C31" s="73" t="s">
        <v>86</v>
      </c>
      <c r="D31" s="250" t="s">
        <v>49</v>
      </c>
      <c r="E31" s="79" t="s">
        <v>41</v>
      </c>
      <c r="F31" s="79">
        <v>3</v>
      </c>
      <c r="G31" s="153">
        <v>3</v>
      </c>
      <c r="H31" s="20"/>
      <c r="I31" s="2"/>
      <c r="J31" s="20"/>
      <c r="K31" s="23"/>
      <c r="L31" s="95"/>
      <c r="M31" s="98"/>
      <c r="N31" s="95"/>
      <c r="O31" s="99"/>
      <c r="P31" s="35">
        <v>18</v>
      </c>
      <c r="Q31" s="45"/>
      <c r="R31" s="36"/>
      <c r="S31" s="41"/>
    </row>
    <row r="32" spans="1:19" ht="57.95" customHeight="1">
      <c r="A32" s="382" t="s">
        <v>152</v>
      </c>
      <c r="B32" s="22"/>
      <c r="C32" s="102" t="s">
        <v>87</v>
      </c>
      <c r="D32" s="3"/>
      <c r="E32" s="81"/>
      <c r="F32" s="82"/>
      <c r="G32" s="158"/>
      <c r="H32" s="88"/>
      <c r="I32" s="90"/>
      <c r="J32" s="386" t="s">
        <v>162</v>
      </c>
      <c r="K32" s="89">
        <v>1</v>
      </c>
      <c r="L32" s="87"/>
      <c r="M32" s="89"/>
      <c r="N32" s="87" t="s">
        <v>23</v>
      </c>
      <c r="O32" s="141">
        <v>1</v>
      </c>
      <c r="P32" s="44"/>
      <c r="Q32" s="45"/>
      <c r="R32" s="45"/>
      <c r="S32" s="46"/>
    </row>
    <row r="33" spans="1:20" ht="15.75" thickBot="1">
      <c r="A33" s="26"/>
      <c r="B33" s="26"/>
      <c r="C33" s="144"/>
      <c r="D33" s="144"/>
      <c r="E33" s="147"/>
      <c r="F33" s="3"/>
      <c r="G33" s="155"/>
      <c r="H33" s="28"/>
      <c r="I33" s="18"/>
      <c r="J33" s="17"/>
      <c r="K33" s="2"/>
      <c r="L33" s="94"/>
      <c r="M33" s="96"/>
      <c r="N33" s="100"/>
      <c r="O33" s="96"/>
      <c r="P33" s="38"/>
      <c r="Q33" s="47"/>
      <c r="R33" s="39"/>
      <c r="S33" s="48"/>
      <c r="T33" s="26"/>
    </row>
    <row r="34" spans="1:20" ht="15.75" thickBot="1">
      <c r="A34" s="144"/>
      <c r="B34" s="21"/>
      <c r="C34" s="409" t="s">
        <v>10</v>
      </c>
      <c r="D34" s="409"/>
      <c r="E34" s="410"/>
      <c r="F34" s="74">
        <f>SUM(F14:F33)</f>
        <v>30</v>
      </c>
      <c r="G34" s="42"/>
      <c r="H34" s="458"/>
      <c r="I34" s="458"/>
      <c r="J34" s="458"/>
      <c r="K34" s="458"/>
      <c r="L34" s="458" t="s">
        <v>16</v>
      </c>
      <c r="M34" s="458"/>
      <c r="N34" s="458"/>
      <c r="O34" s="459"/>
      <c r="P34" s="43">
        <f>P14+P17+P20+P26+P31</f>
        <v>43</v>
      </c>
      <c r="Q34" s="43">
        <f>Q14+Q17+Q20+Q26+Q31</f>
        <v>8</v>
      </c>
      <c r="R34" s="43">
        <f>R14+R17+R20+R26+R31</f>
        <v>0</v>
      </c>
      <c r="S34" s="43">
        <f>S14+S17+S20+S26+S31</f>
        <v>45</v>
      </c>
    </row>
    <row r="35" spans="1:20">
      <c r="A35" s="335" t="s">
        <v>9</v>
      </c>
      <c r="B35" s="353"/>
      <c r="C35" s="335"/>
      <c r="D35" s="58"/>
      <c r="H35" s="4"/>
      <c r="J35" s="4"/>
      <c r="K35" s="4"/>
      <c r="L35" s="5"/>
      <c r="M35" s="4"/>
      <c r="N35" s="4"/>
      <c r="O35" s="4"/>
      <c r="P35" s="4"/>
      <c r="Q35" s="4"/>
      <c r="S35" s="5"/>
      <c r="T35" s="30"/>
    </row>
    <row r="36" spans="1:20">
      <c r="A36" s="336" t="s">
        <v>56</v>
      </c>
      <c r="B36" s="2"/>
      <c r="C36" s="4"/>
      <c r="D36" s="4"/>
      <c r="L36" s="4"/>
      <c r="M36" s="4"/>
      <c r="P36" s="4"/>
      <c r="T36" s="30"/>
    </row>
    <row r="37" spans="1:20">
      <c r="A37" s="337" t="s">
        <v>57</v>
      </c>
      <c r="B37" s="2"/>
      <c r="D37" s="4"/>
      <c r="P37" s="4"/>
      <c r="T37" s="30"/>
    </row>
    <row r="38" spans="1:20">
      <c r="A38" s="86" t="s">
        <v>92</v>
      </c>
      <c r="B38" s="2"/>
      <c r="C38" s="4"/>
      <c r="D38" s="4"/>
      <c r="P38" s="4"/>
      <c r="T38" s="30"/>
    </row>
    <row r="39" spans="1:20">
      <c r="A39" s="345" t="s">
        <v>148</v>
      </c>
      <c r="B39" s="2"/>
      <c r="C39" s="4"/>
      <c r="D39" s="4"/>
      <c r="E39" s="29"/>
      <c r="F39" s="29"/>
      <c r="G39" s="29"/>
      <c r="H39" s="29"/>
      <c r="I39" s="29"/>
      <c r="J39" s="29"/>
      <c r="K39" s="29"/>
      <c r="L39" s="29"/>
      <c r="M39" s="29"/>
      <c r="N39" s="29"/>
      <c r="O39" s="29"/>
      <c r="P39" s="29"/>
      <c r="Q39" s="29"/>
      <c r="R39" s="29"/>
      <c r="S39" s="29"/>
      <c r="T39" s="31"/>
    </row>
    <row r="40" spans="1:20">
      <c r="A40" s="58"/>
      <c r="B40" s="4"/>
      <c r="C40" s="4"/>
    </row>
    <row r="41" spans="1:20">
      <c r="A41" s="4"/>
      <c r="B41" s="4"/>
    </row>
    <row r="42" spans="1:20">
      <c r="A42" s="4"/>
      <c r="B42" s="4"/>
    </row>
    <row r="43" spans="1:20">
      <c r="A43" s="4"/>
      <c r="B43" s="4"/>
    </row>
    <row r="44" spans="1:20">
      <c r="A44" s="4"/>
      <c r="B44" s="4"/>
    </row>
    <row r="50" spans="2:2">
      <c r="B50" s="4"/>
    </row>
    <row r="51" spans="2:2">
      <c r="B51" s="4"/>
    </row>
    <row r="52" spans="2:2">
      <c r="B52" s="4"/>
    </row>
  </sheetData>
  <sheetProtection algorithmName="SHA-512" hashValue="aIU5iSDsKDKs4mtTk8Q7or4Hf2wF+04pu+8d4aCpKa9JMngU6FxVf03KyFQf+ye2dzbCdfJQ2CjFt9zead8hfg==" saltValue="m3vO9LFb8P/VMYktialYUQ==" spinCount="100000" sheet="1" objects="1" scenarios="1"/>
  <mergeCells count="33">
    <mergeCell ref="M8:O8"/>
    <mergeCell ref="A9:A12"/>
    <mergeCell ref="B9:B12"/>
    <mergeCell ref="A13:B13"/>
    <mergeCell ref="C34:E34"/>
    <mergeCell ref="H34:K34"/>
    <mergeCell ref="L34:O34"/>
    <mergeCell ref="C13:S13"/>
    <mergeCell ref="C14:C15"/>
    <mergeCell ref="C17:C18"/>
    <mergeCell ref="D17:D18"/>
    <mergeCell ref="C21:C23"/>
    <mergeCell ref="D21:D22"/>
    <mergeCell ref="H9:O10"/>
    <mergeCell ref="P9:S10"/>
    <mergeCell ref="H11:K11"/>
    <mergeCell ref="L11:O11"/>
    <mergeCell ref="P11:P12"/>
    <mergeCell ref="Q11:Q12"/>
    <mergeCell ref="R11:R12"/>
    <mergeCell ref="S11:S12"/>
    <mergeCell ref="C8:G8"/>
    <mergeCell ref="C9:C12"/>
    <mergeCell ref="D9:D12"/>
    <mergeCell ref="E9:E12"/>
    <mergeCell ref="F9:F12"/>
    <mergeCell ref="G9:G12"/>
    <mergeCell ref="C7:G7"/>
    <mergeCell ref="F1:P1"/>
    <mergeCell ref="C4:G4"/>
    <mergeCell ref="C5:G5"/>
    <mergeCell ref="C6:G6"/>
    <mergeCell ref="M7:N7"/>
  </mergeCells>
  <dataValidations count="4">
    <dataValidation type="list" allowBlank="1" showInputMessage="1" showErrorMessage="1" sqref="H24">
      <formula1>Nature_des_épreuves_CC</formula1>
      <formula2>0</formula2>
    </dataValidation>
    <dataValidation type="list" allowBlank="1" showInputMessage="1" showErrorMessage="1" sqref="N32 J32 N27:N29 J29 H25:H33 H19:H23 H14:H17 J23 N23">
      <formula1>Nature_des_épreuves_CC</formula1>
    </dataValidation>
    <dataValidation type="list" allowBlank="1" showInputMessage="1" showErrorMessage="1" sqref="M7">
      <formula1>"Régime Formation,Formation Initiale,Formation Continue,Formation Initiale/Formation Continue"</formula1>
    </dataValidation>
    <dataValidation type="list" allowBlank="1" showInputMessage="1" showErrorMessage="1" sqref="O7:O8 M8:N8">
      <formula1>"Modalité Formation,Présentiel,EAD,Hybride,Convention,Convention EAD,Alternance/Contrat Professionnel,Alternance/Apprentissage"</formula1>
    </dataValidation>
  </dataValidations>
  <pageMargins left="0.7" right="0.7" top="0.75" bottom="0.75" header="0.3" footer="0.3"/>
  <drawing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20"/>
  <sheetViews>
    <sheetView workbookViewId="0">
      <selection activeCell="B3" sqref="B3"/>
    </sheetView>
  </sheetViews>
  <sheetFormatPr baseColWidth="10" defaultRowHeight="15"/>
  <cols>
    <col min="2" max="2" width="28" customWidth="1"/>
  </cols>
  <sheetData>
    <row r="3" spans="2:2" ht="30">
      <c r="B3" s="57" t="s">
        <v>34</v>
      </c>
    </row>
    <row r="4" spans="2:2">
      <c r="B4" t="s">
        <v>21</v>
      </c>
    </row>
    <row r="5" spans="2:2">
      <c r="B5" t="s">
        <v>32</v>
      </c>
    </row>
    <row r="6" spans="2:2">
      <c r="B6" t="s">
        <v>33</v>
      </c>
    </row>
    <row r="7" spans="2:2">
      <c r="B7" t="s">
        <v>22</v>
      </c>
    </row>
    <row r="8" spans="2:2">
      <c r="B8" t="s">
        <v>24</v>
      </c>
    </row>
    <row r="9" spans="2:2">
      <c r="B9" t="s">
        <v>25</v>
      </c>
    </row>
    <row r="10" spans="2:2">
      <c r="B10" t="s">
        <v>26</v>
      </c>
    </row>
    <row r="11" spans="2:2">
      <c r="B11" t="s">
        <v>27</v>
      </c>
    </row>
    <row r="12" spans="2:2">
      <c r="B12" t="s">
        <v>28</v>
      </c>
    </row>
    <row r="13" spans="2:2">
      <c r="B13" t="s">
        <v>29</v>
      </c>
    </row>
    <row r="14" spans="2:2">
      <c r="B14" t="s">
        <v>35</v>
      </c>
    </row>
    <row r="18" spans="2:2">
      <c r="B18" t="s">
        <v>23</v>
      </c>
    </row>
    <row r="19" spans="2:2">
      <c r="B19" t="s">
        <v>30</v>
      </c>
    </row>
    <row r="20" spans="2:2">
      <c r="B20" t="s">
        <v>31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5</vt:i4>
      </vt:variant>
      <vt:variant>
        <vt:lpstr>Plages nommées</vt:lpstr>
      </vt:variant>
      <vt:variant>
        <vt:i4>1</vt:i4>
      </vt:variant>
    </vt:vector>
  </HeadingPairs>
  <TitlesOfParts>
    <vt:vector size="6" baseType="lpstr">
      <vt:lpstr>MCC Sem.7 sess.1 et 2 et Nbre H</vt:lpstr>
      <vt:lpstr>MCC Sem.8 sess.1 et 2 et Nbre H</vt:lpstr>
      <vt:lpstr>MCC Sem.9 sess.1 et 2 et Nbre H</vt:lpstr>
      <vt:lpstr>MCC Sem.10 sess.1 et 2 et Nb H</vt:lpstr>
      <vt:lpstr>Feuil2</vt:lpstr>
      <vt:lpstr>Nature_des_épreuves_CC</vt:lpstr>
    </vt:vector>
  </TitlesOfParts>
  <Company>UPMF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Murielle Rustat</dc:creator>
  <cp:lastModifiedBy>ANNE JOYEUX BOUILLON</cp:lastModifiedBy>
  <cp:lastPrinted>2020-09-01T07:34:00Z</cp:lastPrinted>
  <dcterms:created xsi:type="dcterms:W3CDTF">2017-01-26T13:39:47Z</dcterms:created>
  <dcterms:modified xsi:type="dcterms:W3CDTF">2022-09-30T13:12:37Z</dcterms:modified>
</cp:coreProperties>
</file>