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5845" windowHeight="14880" tabRatio="987" activeTab="3"/>
  </bookViews>
  <sheets>
    <sheet name="MCC Sem.7 sess.1 et 2 et Nbre H" sheetId="1" r:id="rId1"/>
    <sheet name="MCC Sem.8 sess.1 et 2 et Nbre H" sheetId="2" r:id="rId2"/>
    <sheet name="MCC Sem.9 sess.1 et 2 et Nbre H" sheetId="3" r:id="rId3"/>
    <sheet name="MCC Sem.10 sess.1 et Nbre H" sheetId="4" r:id="rId4"/>
    <sheet name="Feuil2" sheetId="5" r:id="rId5"/>
  </sheets>
  <definedNames>
    <definedName name="Nature_des_épreuves_CC">Feuil2!$B$4:$B$20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52" i="2" l="1"/>
  <c r="R42" i="3"/>
  <c r="R39" i="4"/>
  <c r="R39" i="1"/>
  <c r="F39" i="4" l="1"/>
  <c r="F42" i="3"/>
  <c r="F52" i="2"/>
  <c r="S39" i="4" l="1"/>
  <c r="Q39" i="4"/>
  <c r="P39" i="4"/>
  <c r="S42" i="3"/>
  <c r="Q42" i="3"/>
  <c r="P42" i="3"/>
  <c r="S52" i="2"/>
  <c r="Q52" i="2"/>
  <c r="P52" i="2"/>
  <c r="S39" i="1"/>
  <c r="Q39" i="1"/>
  <c r="P39" i="1"/>
  <c r="F39" i="1"/>
</calcChain>
</file>

<file path=xl/comments1.xml><?xml version="1.0" encoding="utf-8"?>
<comments xmlns="http://schemas.openxmlformats.org/spreadsheetml/2006/main">
  <authors>
    <author/>
    <author>Murielle Merluzzi</author>
  </authors>
  <commentList>
    <comment ref="C4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1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I12" authorId="0" shapeId="0">
      <text>
        <r>
          <rPr>
            <sz val="9"/>
            <color rgb="FF000000"/>
            <rFont val="Tahoma"/>
            <family val="2"/>
            <charset val="1"/>
          </rPr>
          <t xml:space="preserve">Indiquer le coefficient global du CC ou le poids en % de l'élément constitutif ou de la matière.
</t>
        </r>
      </text>
    </comment>
    <comment ref="J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P39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2.xml><?xml version="1.0" encoding="utf-8"?>
<comments xmlns="http://schemas.openxmlformats.org/spreadsheetml/2006/main">
  <authors>
    <author/>
    <author>Murielle Merluzzi</author>
  </authors>
  <commentList>
    <comment ref="C4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1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comments3.xml><?xml version="1.0" encoding="utf-8"?>
<comments xmlns="http://schemas.openxmlformats.org/spreadsheetml/2006/main">
  <authors>
    <author/>
    <author>Murielle Merluzzi</author>
  </authors>
  <commentList>
    <comment ref="C4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1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comments4.xml><?xml version="1.0" encoding="utf-8"?>
<comments xmlns="http://schemas.openxmlformats.org/spreadsheetml/2006/main">
  <authors>
    <author/>
    <author>Murielle Merluzzi</author>
  </authors>
  <commentList>
    <comment ref="C4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b/>
            <u/>
            <sz val="9"/>
            <color rgb="FF000000"/>
            <rFont val="Tahoma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1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1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9"/>
            <color rgb="FF000000"/>
            <rFont val="Tahoma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sharedStrings.xml><?xml version="1.0" encoding="utf-8"?>
<sst xmlns="http://schemas.openxmlformats.org/spreadsheetml/2006/main" count="423" uniqueCount="158">
  <si>
    <t>MODALITES DE CONTROLE DES CONNAISSANCES ET DES COMPETENCES</t>
  </si>
  <si>
    <t>Année de la Formation/Domaine/Mention : M1 MEEF Second degré</t>
  </si>
  <si>
    <t>Parcours-type : SES</t>
  </si>
  <si>
    <t>N° de version dans l'accréditation :</t>
  </si>
  <si>
    <t>Parcours pédagogique (le cas échéant) : Laetitia BLANC</t>
  </si>
  <si>
    <t>Responsable de la Formation : Hervé Gaussier</t>
  </si>
  <si>
    <t>Responsable de l'Année : Laetitia BLANC</t>
  </si>
  <si>
    <r>
      <rPr>
        <b/>
        <sz val="11"/>
        <color rgb="FF000000"/>
        <rFont val="Calibri"/>
        <family val="2"/>
        <charset val="1"/>
      </rPr>
      <t xml:space="preserve">Intitulé de l'UE
</t>
    </r>
    <r>
      <rPr>
        <b/>
        <sz val="9"/>
        <color rgb="FF000000"/>
        <rFont val="Calibri"/>
        <family val="2"/>
        <charset val="1"/>
      </rPr>
      <t>(le cas échéant, les intitulés des EC et des matières sous les UE)</t>
    </r>
  </si>
  <si>
    <r>
      <rPr>
        <b/>
        <sz val="11"/>
        <color rgb="FF000000"/>
        <rFont val="Calibri"/>
        <family val="2"/>
        <charset val="1"/>
      </rPr>
      <t>Cours mutualisés
(le cas échéant)</t>
    </r>
    <r>
      <rPr>
        <b/>
        <sz val="11"/>
        <color rgb="FF8064A2"/>
        <rFont val="Calibri"/>
        <family val="2"/>
        <charset val="1"/>
      </rPr>
      <t xml:space="preserve"> 
</t>
    </r>
  </si>
  <si>
    <t>Nature de
l'UE</t>
  </si>
  <si>
    <t>ECTS</t>
  </si>
  <si>
    <r>
      <rPr>
        <b/>
        <sz val="11"/>
        <color rgb="FF000000"/>
        <rFont val="Calibri"/>
        <family val="2"/>
        <charset val="1"/>
      </rPr>
      <t xml:space="preserve">Coefficient
</t>
    </r>
    <r>
      <rPr>
        <sz val="11"/>
        <color rgb="FF000000"/>
        <rFont val="Calibri"/>
        <family val="2"/>
        <charset val="1"/>
      </rPr>
      <t>(1) + (2)</t>
    </r>
  </si>
  <si>
    <t>CONTRÔLE DES CONNAISSANCES ET COMPETENCES</t>
  </si>
  <si>
    <t>NOMBRE D'HEURES</t>
  </si>
  <si>
    <t>1ère session</t>
  </si>
  <si>
    <t>Session de rattrapage</t>
  </si>
  <si>
    <t>CM</t>
  </si>
  <si>
    <t>TD</t>
  </si>
  <si>
    <t>CM/TD</t>
  </si>
  <si>
    <t>TP</t>
  </si>
  <si>
    <t>Contrôle 
Continu (CC)</t>
  </si>
  <si>
    <t>Coef.(1)
 ou %</t>
  </si>
  <si>
    <t>Examen 
Terminal (ET)</t>
  </si>
  <si>
    <t>Coef. (2) 
ou %</t>
  </si>
  <si>
    <t>Contrôle 
Continu: report</t>
  </si>
  <si>
    <t>Coef. (1)
 ou %</t>
  </si>
  <si>
    <t>Examen 
terminal</t>
  </si>
  <si>
    <t>Coef. (2)
ou %</t>
  </si>
  <si>
    <t>M</t>
  </si>
  <si>
    <t>O</t>
  </si>
  <si>
    <t>Culture commune</t>
  </si>
  <si>
    <r>
      <rPr>
        <b/>
        <sz val="11"/>
        <color rgb="FF000000"/>
        <rFont val="Calibri"/>
        <family val="2"/>
        <charset val="1"/>
      </rP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charset val="1"/>
      </rPr>
      <t>M</t>
    </r>
  </si>
  <si>
    <t>Ecrit rapport</t>
  </si>
  <si>
    <t>L MAURIN</t>
  </si>
  <si>
    <t>UE4 : Apports épistémologiques et didactiques en Economie</t>
  </si>
  <si>
    <t>L BLANC</t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</si>
  <si>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ECON 701</t>
    </r>
    <r>
      <rPr>
        <sz val="10"/>
        <color rgb="FFFF0000"/>
        <rFont val="Calibri (Corps)"/>
        <charset val="1"/>
      </rPr>
      <t xml:space="preserve"> - M</t>
    </r>
    <r>
      <rPr>
        <sz val="11"/>
        <color rgb="FF000000"/>
        <rFont val="Calibri"/>
        <family val="2"/>
        <charset val="1"/>
      </rPr>
      <t xml:space="preserve">  Apports scientifiques en économie-1</t>
    </r>
  </si>
  <si>
    <t>éléments constitutifs</t>
  </si>
  <si>
    <t>Ecrit et/ou Oral</t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</si>
  <si>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STAT 701 Statistiques pour le mémoire et l'enseignement-1</t>
    </r>
  </si>
  <si>
    <t>Ecrit</t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</si>
  <si>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DIDA 701  Approche disciplinaire et transposition didactique en SES-1</t>
    </r>
  </si>
  <si>
    <t>UE5 : Apports épistémologiques et didactiques en Sociologie et Sciences Politiques</t>
  </si>
  <si>
    <r>
      <rPr>
        <b/>
        <sz val="11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SOCIO 701 </t>
    </r>
    <r>
      <rPr>
        <sz val="10"/>
        <color rgb="FFFF0000"/>
        <rFont val="Calibri (Corps)"/>
        <charset val="1"/>
      </rPr>
      <t xml:space="preserve">- M </t>
    </r>
    <r>
      <rPr>
        <sz val="10"/>
        <rFont val="Calibri (Corps)"/>
        <charset val="1"/>
      </rPr>
      <t>Apports disciplinaires en sociologie et sciences Politiques-1</t>
    </r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</si>
  <si>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DIDA 702 Approche disciplinaire et transposition didactique en SES-1 </t>
    </r>
  </si>
  <si>
    <t xml:space="preserve">UE6- Concevoir et animer des séquences d'apprentissage en SES </t>
  </si>
  <si>
    <t>ENS 701 Concevoir et animer des séquences d'apprentissage-1</t>
  </si>
  <si>
    <t>Total ECTS / Semestre</t>
  </si>
  <si>
    <t>Total Nbre d'heures</t>
  </si>
  <si>
    <t>les UEs coloriées en bleu sont les UEs de culture commune</t>
  </si>
  <si>
    <t>M : UE mutualisée</t>
  </si>
  <si>
    <t>UE5 : Apports épistémologiques et didactiques en Economie</t>
  </si>
  <si>
    <r>
      <rPr>
        <b/>
        <sz val="11"/>
        <color rgb="FF000000"/>
        <rFont val="Calibri"/>
        <family val="2"/>
        <charset val="1"/>
      </rPr>
      <t xml:space="preserve">ECW - </t>
    </r>
    <r>
      <rPr>
        <sz val="11"/>
        <color rgb="FF000000"/>
        <rFont val="Calibri"/>
        <family val="2"/>
        <charset val="1"/>
      </rPr>
      <t>ECON 801</t>
    </r>
    <r>
      <rPr>
        <sz val="10"/>
        <color rgb="FFFF0000"/>
        <rFont val="Calibri (Corps)"/>
        <charset val="1"/>
      </rPr>
      <t xml:space="preserve"> - M </t>
    </r>
    <r>
      <rPr>
        <sz val="10"/>
        <rFont val="Calibri (Corps)"/>
        <charset val="1"/>
      </rPr>
      <t>Apports scientifiques en économie-2</t>
    </r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</si>
  <si>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STAT 801  Statistiques pour le mémoire et l'enseignement-2</t>
    </r>
  </si>
  <si>
    <t>Ecrit ou Oral</t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</si>
  <si>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DIDA 801  Approche disciplinaire et transposition didactique en SES-2</t>
    </r>
  </si>
  <si>
    <t>UE6 : Apports épistémologiques et didactiques en Sociologie et Sciences Politiques</t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</si>
  <si>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SOCIO 801</t>
    </r>
    <r>
      <rPr>
        <sz val="10"/>
        <color rgb="FFFF0000"/>
        <rFont val="Calibri (Corps)"/>
        <charset val="1"/>
      </rPr>
      <t xml:space="preserve"> - M</t>
    </r>
    <r>
      <rPr>
        <sz val="11"/>
        <color rgb="FF000000"/>
        <rFont val="Calibri"/>
        <family val="2"/>
        <charset val="1"/>
      </rPr>
      <t xml:space="preserve"> </t>
    </r>
    <r>
      <rPr>
        <sz val="10"/>
        <color rgb="FFFF0000"/>
        <rFont val="Calibri (Corps)"/>
        <charset val="1"/>
      </rPr>
      <t xml:space="preserve"> </t>
    </r>
    <r>
      <rPr>
        <sz val="10"/>
        <rFont val="Calibri (Corps)"/>
        <charset val="1"/>
      </rPr>
      <t>Apports disciplinaires en sociologie et sciences Politiques-2</t>
    </r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</si>
  <si>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-DIDA 802  Approche disciplinaire et transposition didactique en SES-2</t>
    </r>
  </si>
  <si>
    <t>UE7 : Concevoir et animer des séquences d'apprentissage en SES</t>
  </si>
  <si>
    <t>ENS 801 Concevoir et animer des séquences d'apprentissage-2</t>
  </si>
  <si>
    <t>Année de la Formation/Domaine/Mention : M2 MEEF Second degré</t>
  </si>
  <si>
    <t>Responsable de l'Année : Laurence MAURIN</t>
  </si>
  <si>
    <t>L Maurin</t>
  </si>
  <si>
    <t>UE4 : Apports épistémologiques et didactiques en SES</t>
  </si>
  <si>
    <t>L Blanc</t>
  </si>
  <si>
    <r>
      <rPr>
        <b/>
        <sz val="11"/>
        <color rgb="FF000000"/>
        <rFont val="Calibri"/>
        <family val="2"/>
        <charset val="1"/>
      </rPr>
      <t xml:space="preserve">ECW - </t>
    </r>
    <r>
      <rPr>
        <sz val="11"/>
        <color rgb="FF000000"/>
        <rFont val="Calibri"/>
        <family val="2"/>
        <charset val="1"/>
      </rPr>
      <t>SES 901  Apports scientifiques en SES-1</t>
    </r>
  </si>
  <si>
    <t xml:space="preserve">éléments constitutifs </t>
  </si>
  <si>
    <r>
      <rPr>
        <b/>
        <sz val="11"/>
        <color rgb="FF000000"/>
        <rFont val="Calibri"/>
        <family val="2"/>
        <charset val="1"/>
      </rPr>
      <t xml:space="preserve">ECW - </t>
    </r>
    <r>
      <rPr>
        <sz val="11"/>
        <color rgb="FF000000"/>
        <rFont val="Calibri"/>
        <family val="2"/>
        <charset val="1"/>
      </rPr>
      <t>DIDA 901  Approche disciplinaire et transposition didactique en SES-1</t>
    </r>
  </si>
  <si>
    <t>UE5 : Enseignement et apprentissages en SES</t>
  </si>
  <si>
    <r>
      <rPr>
        <b/>
        <sz val="11"/>
        <rFont val="Calibri"/>
        <family val="2"/>
        <charset val="1"/>
      </rPr>
      <t xml:space="preserve">ENS 901 </t>
    </r>
    <r>
      <rPr>
        <sz val="11"/>
        <color rgb="FF000000"/>
        <rFont val="Calibri"/>
        <family val="2"/>
        <charset val="1"/>
      </rPr>
      <t>Enseignement et apprentissage en SES</t>
    </r>
  </si>
  <si>
    <t>Resp. parcours</t>
  </si>
  <si>
    <r>
      <rPr>
        <b/>
        <sz val="11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 SES 001  Apports scientifiques en économie-3</t>
    </r>
  </si>
  <si>
    <r>
      <rPr>
        <b/>
        <sz val="11"/>
        <color rgb="FF000000"/>
        <rFont val="Calibri"/>
        <family val="2"/>
        <charset val="1"/>
      </rPr>
      <t>ECW</t>
    </r>
    <r>
      <rPr>
        <sz val="11"/>
        <color rgb="FF000000"/>
        <rFont val="Calibri"/>
        <family val="2"/>
        <charset val="1"/>
      </rPr>
      <t xml:space="preserve"> -DIDA 001  Approche disciplinaire et transposition didactique en SES-3</t>
    </r>
  </si>
  <si>
    <t>UE5 : Concevoir et animer des séquences d'apprentissage en SES</t>
  </si>
  <si>
    <t>ENS 001  Enseignement et apprentissages en SES</t>
  </si>
  <si>
    <t>Nature des
épreuves CC</t>
  </si>
  <si>
    <t>E/O</t>
  </si>
  <si>
    <t>Ecrit mémoire</t>
  </si>
  <si>
    <t>Rapport Stage</t>
  </si>
  <si>
    <t>Ecrit TP</t>
  </si>
  <si>
    <t>E Dev maison</t>
  </si>
  <si>
    <t>E Dev surveillé</t>
  </si>
  <si>
    <t>Assiduité</t>
  </si>
  <si>
    <t>Oral</t>
  </si>
  <si>
    <t>O Soutenance</t>
  </si>
  <si>
    <t>O Exposé</t>
  </si>
  <si>
    <t>Ecrit + Oral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</si>
  <si>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</si>
  <si>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</si>
  <si>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</si>
  <si>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t>RECHERCHE</t>
  </si>
  <si>
    <t>Commentaires : colonne K, report possible si la note est égale ou supérieure à 9.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</si>
  <si>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</si>
  <si>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</si>
  <si>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</si>
  <si>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</si>
  <si>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r>
      <rPr>
        <b/>
        <sz val="11"/>
        <color indexed="64"/>
        <rFont val="Calibri"/>
        <family val="2"/>
      </rPr>
      <t xml:space="preserve">UE3 : UE  Recherche « Didactique disciplinaire » et mémoire  RECH-MEM801 - </t>
    </r>
    <r>
      <rPr>
        <b/>
        <sz val="11"/>
        <color indexed="2"/>
        <rFont val="Calibri"/>
        <family val="2"/>
      </rPr>
      <t>M</t>
    </r>
  </si>
  <si>
    <t>Dossier (écrit du mémoire)</t>
  </si>
  <si>
    <t>Report automatique à 10/20</t>
  </si>
  <si>
    <t>ET1 : 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</si>
  <si>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</si>
  <si>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</si>
  <si>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</si>
  <si>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indexed="64"/>
        <rFont val="Calibri"/>
        <family val="2"/>
      </rPr>
      <t xml:space="preserve">UE4 : Stage d’observation et de pratique accompagnée (UE non compensable)     STAG801 - </t>
    </r>
    <r>
      <rPr>
        <b/>
        <sz val="11"/>
        <color indexed="2"/>
        <rFont val="Calibri"/>
        <family val="2"/>
      </rPr>
      <t>M</t>
    </r>
  </si>
  <si>
    <t>Stage</t>
  </si>
  <si>
    <t>écrit et/ou oral (1)</t>
  </si>
  <si>
    <t>Suivi de stage</t>
  </si>
  <si>
    <t>Report du suivi de stage</t>
  </si>
  <si>
    <t>ECW</t>
  </si>
  <si>
    <t>(1) Sauf pour parcours EPS (CC1 : 70%, CC2 30%, voir MCCC du parcours EPS)
(2) UE STAG801 : note seuil de 10/20 à l'ET.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</si>
  <si>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</si>
  <si>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</si>
  <si>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</si>
  <si>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>Mémoire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</si>
  <si>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</si>
  <si>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</si>
  <si>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</si>
  <si>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</si>
  <si>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</si>
  <si>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>(1) En cas d'avis réservé à la validation du stage, les résultats à l'UE STAG-MEM901 sont mis en attente jusqu'à la fin du S4. Le stage est alors validé si l'UE STAG1001 est validée.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</si>
  <si>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</si>
  <si>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</si>
  <si>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</si>
  <si>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</si>
  <si>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</si>
  <si>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</si>
  <si>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 xml:space="preserve">Commentaires : </t>
  </si>
  <si>
    <t>colonne K, report possible si la note est égale ou supérieure à 9.</t>
  </si>
  <si>
    <t>(1) Validation par le responsable de l'UE (voir règlement des études)</t>
  </si>
  <si>
    <t>COMPOSANTE : INSPE</t>
  </si>
  <si>
    <t xml:space="preserve">SEMESTRE 7 </t>
  </si>
  <si>
    <t xml:space="preserve">SEMESTRE 8 </t>
  </si>
  <si>
    <t xml:space="preserve">SEMESTRE 9 </t>
  </si>
  <si>
    <r>
      <t>S</t>
    </r>
    <r>
      <rPr>
        <b/>
        <sz val="11"/>
        <rFont val="Calibri"/>
        <family val="2"/>
      </rPr>
      <t xml:space="preserve">EMESTRE 10  </t>
    </r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</si>
  <si>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</si>
  <si>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</si>
  <si>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</si>
  <si>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</si>
  <si>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</si>
  <si>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</si>
  <si>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</si>
  <si>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</si>
  <si>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</si>
  <si>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</si>
  <si>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</si>
  <si>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</si>
  <si>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RNCP31852BC04</t>
  </si>
  <si>
    <t>Développer des savoirs hautement spécialisés et les intégrer</t>
  </si>
  <si>
    <t>NCP31852BC02</t>
  </si>
  <si>
    <t>Compétences communes à tous les professeurs</t>
  </si>
  <si>
    <t xml:space="preserve">NCP31852BC02
Compétences communes à tous les professeurs </t>
  </si>
  <si>
    <t>Dossier (écrit du mémoire) et oral</t>
  </si>
  <si>
    <t>ECRIT / oral</t>
  </si>
  <si>
    <t xml:space="preserve"> écrit et/ou oral (2)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</si>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</sst>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8064A2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 (Corps)"/>
      <charset val="1"/>
    </font>
    <font>
      <sz val="11"/>
      <name val="Calibri"/>
      <family val="2"/>
      <charset val="1"/>
    </font>
    <font>
      <sz val="10"/>
      <name val="Calibri (Corps)"/>
      <charset val="1"/>
    </font>
    <font>
      <b/>
      <u/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Tahoma"/>
      <family val="2"/>
      <charset val="1"/>
    </font>
    <font>
      <sz val="11"/>
      <color rgb="FF000000"/>
      <name val="Calibri"/>
      <family val="2"/>
    </font>
    <font>
      <strike/>
      <sz val="11"/>
      <color rgb="FFFF0000"/>
      <name val="Calibri"/>
      <family val="2"/>
      <charset val="1"/>
    </font>
    <font>
      <strike/>
      <sz val="11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2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name val="Calibri"/>
      <family val="2"/>
      <charset val="1"/>
      <scheme val="minor"/>
    </font>
    <font>
      <sz val="10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E6E0EC"/>
      </patternFill>
    </fill>
    <fill>
      <patternFill patternType="solid">
        <fgColor rgb="FF8EB4E3"/>
        <bgColor rgb="FF9999FF"/>
      </patternFill>
    </fill>
    <fill>
      <patternFill patternType="solid">
        <fgColor rgb="FFE6E0EC"/>
        <bgColor rgb="FFD9D9D9"/>
      </patternFill>
    </fill>
    <fill>
      <patternFill patternType="solid">
        <fgColor rgb="FFC6D9F1"/>
        <bgColor rgb="FFB7DEE8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0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141312"/>
      </left>
      <right/>
      <top style="thin">
        <color rgb="FF141312"/>
      </top>
      <bottom/>
      <diagonal/>
    </border>
    <border>
      <left style="thin">
        <color rgb="FF141312"/>
      </left>
      <right/>
      <top/>
      <bottom style="thin">
        <color rgb="FF141312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/>
      <top/>
      <bottom style="thin">
        <color rgb="FF141312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0" fillId="0" borderId="0"/>
  </cellStyleXfs>
  <cellXfs count="390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20" xfId="0" applyBorder="1"/>
    <xf numFmtId="0" fontId="0" fillId="0" borderId="7" xfId="0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16" xfId="0" applyFill="1" applyBorder="1"/>
    <xf numFmtId="0" fontId="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0" fillId="0" borderId="28" xfId="0" applyFont="1" applyBorder="1"/>
    <xf numFmtId="0" fontId="0" fillId="0" borderId="28" xfId="0" applyBorder="1"/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4" borderId="39" xfId="0" applyFill="1" applyBorder="1"/>
    <xf numFmtId="0" fontId="0" fillId="0" borderId="27" xfId="0" applyFont="1" applyBorder="1" applyAlignment="1">
      <alignment horizontal="center"/>
    </xf>
    <xf numFmtId="0" fontId="0" fillId="0" borderId="27" xfId="0" applyFont="1" applyBorder="1"/>
    <xf numFmtId="0" fontId="0" fillId="4" borderId="7" xfId="0" applyFill="1" applyBorder="1"/>
    <xf numFmtId="0" fontId="0" fillId="4" borderId="40" xfId="0" applyFill="1" applyBorder="1"/>
    <xf numFmtId="0" fontId="0" fillId="4" borderId="41" xfId="0" applyFill="1" applyBorder="1"/>
    <xf numFmtId="0" fontId="0" fillId="4" borderId="42" xfId="0" applyFill="1" applyBorder="1"/>
    <xf numFmtId="0" fontId="0" fillId="0" borderId="36" xfId="0" applyFont="1" applyBorder="1"/>
    <xf numFmtId="0" fontId="3" fillId="6" borderId="18" xfId="0" applyFont="1" applyFill="1" applyBorder="1" applyAlignment="1">
      <alignment vertical="center"/>
    </xf>
    <xf numFmtId="0" fontId="0" fillId="0" borderId="43" xfId="0" applyBorder="1"/>
    <xf numFmtId="0" fontId="3" fillId="0" borderId="44" xfId="0" applyFont="1" applyBorder="1" applyAlignment="1" applyProtection="1">
      <alignment horizontal="right" vertical="center"/>
      <protection locked="0" hidden="1"/>
    </xf>
    <xf numFmtId="0" fontId="0" fillId="4" borderId="45" xfId="0" applyFill="1" applyBorder="1"/>
    <xf numFmtId="0" fontId="3" fillId="0" borderId="46" xfId="0" applyFont="1" applyBorder="1" applyAlignment="1" applyProtection="1">
      <alignment horizontal="right" vertical="center"/>
      <protection locked="0" hidden="1"/>
    </xf>
    <xf numFmtId="0" fontId="0" fillId="0" borderId="39" xfId="0" applyBorder="1"/>
    <xf numFmtId="0" fontId="3" fillId="0" borderId="26" xfId="0" applyFont="1" applyBorder="1" applyAlignment="1" applyProtection="1">
      <alignment horizontal="right" vertical="center"/>
      <protection locked="0" hidden="1"/>
    </xf>
    <xf numFmtId="0" fontId="0" fillId="0" borderId="47" xfId="0" applyBorder="1"/>
    <xf numFmtId="0" fontId="0" fillId="0" borderId="48" xfId="0" applyBorder="1"/>
    <xf numFmtId="0" fontId="0" fillId="4" borderId="49" xfId="0" applyFill="1" applyBorder="1"/>
    <xf numFmtId="0" fontId="3" fillId="6" borderId="18" xfId="0" applyFont="1" applyFill="1" applyBorder="1" applyAlignment="1">
      <alignment vertical="center" wrapText="1"/>
    </xf>
    <xf numFmtId="0" fontId="4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0" fillId="0" borderId="8" xfId="0" applyBorder="1"/>
    <xf numFmtId="0" fontId="0" fillId="0" borderId="52" xfId="0" applyBorder="1"/>
    <xf numFmtId="0" fontId="0" fillId="0" borderId="51" xfId="0" applyFont="1" applyBorder="1" applyAlignment="1">
      <alignment horizontal="right" vertical="center"/>
    </xf>
    <xf numFmtId="0" fontId="0" fillId="0" borderId="0" xfId="0" applyFont="1" applyBorder="1"/>
    <xf numFmtId="0" fontId="0" fillId="0" borderId="53" xfId="0" applyBorder="1" applyAlignment="1">
      <alignment horizontal="right" vertical="center"/>
    </xf>
    <xf numFmtId="0" fontId="0" fillId="0" borderId="54" xfId="0" applyFont="1" applyBorder="1"/>
    <xf numFmtId="0" fontId="0" fillId="0" borderId="55" xfId="0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3" fillId="0" borderId="10" xfId="0" applyFont="1" applyBorder="1" applyAlignment="1">
      <alignment horizontal="center"/>
    </xf>
    <xf numFmtId="0" fontId="0" fillId="2" borderId="11" xfId="0" applyFill="1" applyBorder="1"/>
    <xf numFmtId="2" fontId="0" fillId="0" borderId="10" xfId="0" applyNumberFormat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9" fillId="0" borderId="28" xfId="0" applyFont="1" applyBorder="1" applyAlignment="1">
      <alignment horizontal="center"/>
    </xf>
    <xf numFmtId="0" fontId="0" fillId="0" borderId="36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50" xfId="0" applyFont="1" applyBorder="1" applyAlignment="1">
      <alignment horizontal="right" vertical="center" wrapText="1"/>
    </xf>
    <xf numFmtId="0" fontId="3" fillId="0" borderId="51" xfId="0" applyFont="1" applyBorder="1" applyAlignment="1">
      <alignment horizontal="center" vertical="center"/>
    </xf>
    <xf numFmtId="0" fontId="0" fillId="0" borderId="66" xfId="0" applyBorder="1"/>
    <xf numFmtId="0" fontId="3" fillId="6" borderId="65" xfId="0" applyFont="1" applyFill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right" vertical="center" wrapText="1"/>
      <protection locked="0" hidden="1"/>
    </xf>
    <xf numFmtId="0" fontId="3" fillId="0" borderId="36" xfId="0" applyFont="1" applyBorder="1" applyAlignment="1">
      <alignment horizontal="left"/>
    </xf>
    <xf numFmtId="0" fontId="4" fillId="0" borderId="67" xfId="0" applyFont="1" applyBorder="1" applyAlignment="1" applyProtection="1">
      <alignment horizontal="right" vertical="center"/>
      <protection locked="0" hidden="1"/>
    </xf>
    <xf numFmtId="0" fontId="0" fillId="0" borderId="50" xfId="0" applyFont="1" applyBorder="1" applyAlignment="1">
      <alignment horizontal="right" vertical="center"/>
    </xf>
    <xf numFmtId="0" fontId="0" fillId="0" borderId="54" xfId="0" applyBorder="1"/>
    <xf numFmtId="0" fontId="0" fillId="0" borderId="0" xfId="0" applyFont="1" applyAlignment="1">
      <alignment wrapText="1"/>
    </xf>
    <xf numFmtId="0" fontId="0" fillId="0" borderId="27" xfId="0" applyBorder="1" applyAlignment="1">
      <alignment horizontal="center"/>
    </xf>
    <xf numFmtId="0" fontId="0" fillId="0" borderId="52" xfId="0" applyBorder="1" applyAlignment="1">
      <alignment horizontal="center"/>
    </xf>
    <xf numFmtId="0" fontId="17" fillId="0" borderId="7" xfId="0" applyFont="1" applyBorder="1"/>
    <xf numFmtId="0" fontId="17" fillId="0" borderId="28" xfId="0" applyFont="1" applyBorder="1"/>
    <xf numFmtId="0" fontId="17" fillId="0" borderId="36" xfId="0" applyFont="1" applyBorder="1"/>
    <xf numFmtId="0" fontId="11" fillId="0" borderId="37" xfId="0" applyFont="1" applyFill="1" applyBorder="1"/>
    <xf numFmtId="0" fontId="11" fillId="0" borderId="30" xfId="0" applyFont="1" applyFill="1" applyBorder="1"/>
    <xf numFmtId="0" fontId="11" fillId="0" borderId="29" xfId="0" applyFont="1" applyFill="1" applyBorder="1"/>
    <xf numFmtId="0" fontId="11" fillId="0" borderId="31" xfId="0" applyFont="1" applyFill="1" applyBorder="1"/>
    <xf numFmtId="0" fontId="11" fillId="0" borderId="43" xfId="0" applyFont="1" applyFill="1" applyBorder="1"/>
    <xf numFmtId="0" fontId="11" fillId="0" borderId="38" xfId="0" applyFont="1" applyFill="1" applyBorder="1"/>
    <xf numFmtId="0" fontId="11" fillId="0" borderId="7" xfId="0" applyFont="1" applyFill="1" applyBorder="1"/>
    <xf numFmtId="0" fontId="11" fillId="0" borderId="39" xfId="0" applyFont="1" applyFill="1" applyBorder="1"/>
    <xf numFmtId="0" fontId="11" fillId="0" borderId="20" xfId="0" applyFont="1" applyFill="1" applyBorder="1"/>
    <xf numFmtId="0" fontId="11" fillId="0" borderId="55" xfId="0" applyFont="1" applyFill="1" applyBorder="1"/>
    <xf numFmtId="0" fontId="18" fillId="0" borderId="38" xfId="0" applyFont="1" applyFill="1" applyBorder="1"/>
    <xf numFmtId="0" fontId="18" fillId="0" borderId="30" xfId="0" applyFont="1" applyFill="1" applyBorder="1"/>
    <xf numFmtId="0" fontId="18" fillId="0" borderId="37" xfId="0" applyFont="1" applyFill="1" applyBorder="1"/>
    <xf numFmtId="0" fontId="18" fillId="0" borderId="31" xfId="0" applyFont="1" applyFill="1" applyBorder="1"/>
    <xf numFmtId="0" fontId="19" fillId="0" borderId="37" xfId="0" applyFont="1" applyFill="1" applyBorder="1"/>
    <xf numFmtId="0" fontId="19" fillId="0" borderId="31" xfId="0" applyFont="1" applyFill="1" applyBorder="1"/>
    <xf numFmtId="0" fontId="19" fillId="0" borderId="38" xfId="0" applyFont="1" applyFill="1" applyBorder="1"/>
    <xf numFmtId="0" fontId="19" fillId="0" borderId="29" xfId="0" applyFont="1" applyFill="1" applyBorder="1"/>
    <xf numFmtId="0" fontId="19" fillId="0" borderId="30" xfId="0" applyFont="1" applyFill="1" applyBorder="1"/>
    <xf numFmtId="0" fontId="19" fillId="0" borderId="20" xfId="0" applyFont="1" applyFill="1" applyBorder="1"/>
    <xf numFmtId="0" fontId="18" fillId="0" borderId="29" xfId="0" applyFont="1" applyFill="1" applyBorder="1"/>
    <xf numFmtId="0" fontId="18" fillId="0" borderId="20" xfId="0" applyFont="1" applyFill="1" applyBorder="1"/>
    <xf numFmtId="0" fontId="24" fillId="8" borderId="69" xfId="0" applyFont="1" applyFill="1" applyBorder="1" applyAlignment="1">
      <alignment horizontal="center"/>
    </xf>
    <xf numFmtId="0" fontId="23" fillId="8" borderId="70" xfId="0" applyFont="1" applyFill="1" applyBorder="1" applyAlignment="1">
      <alignment horizontal="center"/>
    </xf>
    <xf numFmtId="0" fontId="0" fillId="8" borderId="20" xfId="0" applyFill="1" applyBorder="1"/>
    <xf numFmtId="0" fontId="0" fillId="8" borderId="21" xfId="0" applyFill="1" applyBorder="1"/>
    <xf numFmtId="0" fontId="25" fillId="8" borderId="37" xfId="0" applyFont="1" applyFill="1" applyBorder="1" applyAlignment="1">
      <alignment wrapText="1"/>
    </xf>
    <xf numFmtId="9" fontId="0" fillId="8" borderId="7" xfId="0" applyNumberFormat="1" applyFill="1" applyBorder="1"/>
    <xf numFmtId="0" fontId="0" fillId="9" borderId="71" xfId="0" applyFill="1" applyBorder="1"/>
    <xf numFmtId="0" fontId="0" fillId="9" borderId="72" xfId="0" applyFill="1" applyBorder="1"/>
    <xf numFmtId="0" fontId="0" fillId="9" borderId="73" xfId="0" applyFill="1" applyBorder="1"/>
    <xf numFmtId="0" fontId="0" fillId="9" borderId="74" xfId="0" applyFill="1" applyBorder="1"/>
    <xf numFmtId="0" fontId="0" fillId="8" borderId="0" xfId="0" applyFill="1"/>
    <xf numFmtId="0" fontId="23" fillId="8" borderId="69" xfId="0" applyFont="1" applyFill="1" applyBorder="1" applyAlignment="1">
      <alignment horizontal="center"/>
    </xf>
    <xf numFmtId="0" fontId="23" fillId="8" borderId="77" xfId="0" applyFont="1" applyFill="1" applyBorder="1" applyAlignment="1">
      <alignment horizontal="center"/>
    </xf>
    <xf numFmtId="0" fontId="23" fillId="8" borderId="76" xfId="0" applyFont="1" applyFill="1" applyBorder="1" applyAlignment="1">
      <alignment horizontal="center"/>
    </xf>
    <xf numFmtId="0" fontId="0" fillId="8" borderId="29" xfId="0" applyFill="1" applyBorder="1"/>
    <xf numFmtId="0" fontId="0" fillId="8" borderId="30" xfId="0" applyFill="1" applyBorder="1"/>
    <xf numFmtId="0" fontId="0" fillId="8" borderId="37" xfId="0" applyFill="1" applyBorder="1"/>
    <xf numFmtId="0" fontId="0" fillId="8" borderId="31" xfId="0" applyFill="1" applyBorder="1"/>
    <xf numFmtId="0" fontId="0" fillId="4" borderId="78" xfId="0" applyFill="1" applyBorder="1"/>
    <xf numFmtId="0" fontId="0" fillId="4" borderId="79" xfId="0" applyFill="1" applyBorder="1"/>
    <xf numFmtId="0" fontId="0" fillId="4" borderId="80" xfId="0" applyFill="1" applyBorder="1"/>
    <xf numFmtId="0" fontId="0" fillId="4" borderId="81" xfId="0" applyFill="1" applyBorder="1"/>
    <xf numFmtId="0" fontId="0" fillId="0" borderId="77" xfId="0" applyBorder="1"/>
    <xf numFmtId="0" fontId="0" fillId="0" borderId="77" xfId="0" applyBorder="1" applyAlignment="1">
      <alignment horizontal="center"/>
    </xf>
    <xf numFmtId="0" fontId="23" fillId="0" borderId="82" xfId="0" applyFont="1" applyBorder="1" applyAlignment="1">
      <alignment horizontal="center"/>
    </xf>
    <xf numFmtId="0" fontId="23" fillId="0" borderId="77" xfId="0" applyFont="1" applyBorder="1" applyAlignment="1">
      <alignment horizontal="center"/>
    </xf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0" fillId="0" borderId="69" xfId="0" applyBorder="1"/>
    <xf numFmtId="0" fontId="0" fillId="4" borderId="87" xfId="0" applyFill="1" applyBorder="1"/>
    <xf numFmtId="0" fontId="24" fillId="8" borderId="76" xfId="0" applyFont="1" applyFill="1" applyBorder="1" applyAlignment="1">
      <alignment horizontal="center"/>
    </xf>
    <xf numFmtId="0" fontId="23" fillId="8" borderId="82" xfId="0" applyFont="1" applyFill="1" applyBorder="1" applyAlignment="1">
      <alignment horizontal="center"/>
    </xf>
    <xf numFmtId="0" fontId="0" fillId="8" borderId="38" xfId="0" applyFill="1" applyBorder="1"/>
    <xf numFmtId="9" fontId="0" fillId="8" borderId="38" xfId="0" applyNumberFormat="1" applyFill="1" applyBorder="1"/>
    <xf numFmtId="0" fontId="0" fillId="8" borderId="32" xfId="0" applyFill="1" applyBorder="1"/>
    <xf numFmtId="0" fontId="0" fillId="8" borderId="33" xfId="0" applyFill="1" applyBorder="1"/>
    <xf numFmtId="0" fontId="0" fillId="8" borderId="39" xfId="0" applyFill="1" applyBorder="1"/>
    <xf numFmtId="0" fontId="23" fillId="7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0" fillId="0" borderId="36" xfId="0" applyBorder="1" applyAlignment="1">
      <alignment horizontal="right"/>
    </xf>
    <xf numFmtId="0" fontId="26" fillId="0" borderId="28" xfId="0" applyFont="1" applyBorder="1" applyAlignment="1">
      <alignment horizontal="center"/>
    </xf>
    <xf numFmtId="0" fontId="0" fillId="10" borderId="20" xfId="0" applyFill="1" applyBorder="1"/>
    <xf numFmtId="0" fontId="0" fillId="10" borderId="37" xfId="0" applyFill="1" applyBorder="1"/>
    <xf numFmtId="0" fontId="0" fillId="10" borderId="31" xfId="0" applyFill="1" applyBorder="1"/>
    <xf numFmtId="0" fontId="27" fillId="11" borderId="65" xfId="0" applyFont="1" applyFill="1" applyBorder="1" applyAlignment="1" applyProtection="1">
      <alignment vertical="center"/>
    </xf>
    <xf numFmtId="0" fontId="28" fillId="8" borderId="19" xfId="0" applyFont="1" applyFill="1" applyBorder="1" applyAlignment="1">
      <alignment horizontal="center"/>
    </xf>
    <xf numFmtId="0" fontId="21" fillId="8" borderId="19" xfId="0" applyFont="1" applyFill="1" applyBorder="1" applyAlignment="1">
      <alignment horizontal="center"/>
    </xf>
    <xf numFmtId="9" fontId="0" fillId="8" borderId="21" xfId="0" applyNumberFormat="1" applyFill="1" applyBorder="1"/>
    <xf numFmtId="0" fontId="0" fillId="8" borderId="7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4" xfId="0" applyFill="1" applyBorder="1"/>
    <xf numFmtId="0" fontId="0" fillId="8" borderId="25" xfId="0" applyFill="1" applyBorder="1"/>
    <xf numFmtId="0" fontId="0" fillId="8" borderId="16" xfId="0" applyFill="1" applyBorder="1"/>
    <xf numFmtId="0" fontId="20" fillId="0" borderId="2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0" fillId="8" borderId="4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0" borderId="0" xfId="0" applyBorder="1" applyAlignment="1">
      <alignment horizontal="center" vertical="center"/>
    </xf>
    <xf numFmtId="0" fontId="30" fillId="0" borderId="76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0" fillId="0" borderId="76" xfId="0" applyBorder="1"/>
    <xf numFmtId="0" fontId="0" fillId="0" borderId="88" xfId="0" applyBorder="1"/>
    <xf numFmtId="0" fontId="0" fillId="0" borderId="89" xfId="0" applyBorder="1"/>
    <xf numFmtId="0" fontId="30" fillId="0" borderId="77" xfId="0" applyFont="1" applyBorder="1" applyAlignment="1">
      <alignment horizontal="center"/>
    </xf>
    <xf numFmtId="0" fontId="0" fillId="0" borderId="82" xfId="0" applyBorder="1"/>
    <xf numFmtId="0" fontId="27" fillId="11" borderId="18" xfId="0" applyFont="1" applyFill="1" applyBorder="1" applyAlignment="1">
      <alignment vertical="center"/>
    </xf>
    <xf numFmtId="0" fontId="28" fillId="8" borderId="27" xfId="0" applyFont="1" applyFill="1" applyBorder="1"/>
    <xf numFmtId="0" fontId="21" fillId="8" borderId="27" xfId="0" applyFont="1" applyFill="1" applyBorder="1" applyAlignment="1">
      <alignment horizontal="center"/>
    </xf>
    <xf numFmtId="0" fontId="21" fillId="8" borderId="28" xfId="0" applyFont="1" applyFill="1" applyBorder="1" applyAlignment="1">
      <alignment horizontal="center"/>
    </xf>
    <xf numFmtId="0" fontId="21" fillId="8" borderId="36" xfId="0" applyFont="1" applyFill="1" applyBorder="1" applyAlignment="1">
      <alignment horizontal="center"/>
    </xf>
    <xf numFmtId="0" fontId="0" fillId="8" borderId="40" xfId="0" applyFill="1" applyBorder="1"/>
    <xf numFmtId="0" fontId="0" fillId="8" borderId="42" xfId="0" applyFill="1" applyBorder="1"/>
    <xf numFmtId="0" fontId="0" fillId="0" borderId="0" xfId="0" applyBorder="1" applyAlignment="1">
      <alignment horizontal="left"/>
    </xf>
    <xf numFmtId="0" fontId="21" fillId="0" borderId="2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9" fontId="0" fillId="0" borderId="31" xfId="0" applyNumberFormat="1" applyBorder="1"/>
    <xf numFmtId="0" fontId="23" fillId="0" borderId="69" xfId="0" applyFont="1" applyBorder="1"/>
    <xf numFmtId="0" fontId="23" fillId="0" borderId="76" xfId="0" applyFont="1" applyBorder="1"/>
    <xf numFmtId="0" fontId="0" fillId="0" borderId="90" xfId="0" applyBorder="1"/>
    <xf numFmtId="0" fontId="23" fillId="0" borderId="77" xfId="0" applyFont="1" applyBorder="1"/>
    <xf numFmtId="0" fontId="31" fillId="8" borderId="77" xfId="0" applyFont="1" applyFill="1" applyBorder="1" applyAlignment="1">
      <alignment horizontal="center"/>
    </xf>
    <xf numFmtId="0" fontId="0" fillId="8" borderId="90" xfId="0" applyFill="1" applyBorder="1"/>
    <xf numFmtId="0" fontId="0" fillId="8" borderId="84" xfId="0" applyFill="1" applyBorder="1"/>
    <xf numFmtId="0" fontId="0" fillId="8" borderId="83" xfId="0" applyFill="1" applyBorder="1"/>
    <xf numFmtId="0" fontId="0" fillId="8" borderId="85" xfId="0" applyFill="1" applyBorder="1"/>
    <xf numFmtId="0" fontId="0" fillId="9" borderId="78" xfId="0" applyFill="1" applyBorder="1"/>
    <xf numFmtId="0" fontId="0" fillId="9" borderId="79" xfId="0" applyFill="1" applyBorder="1"/>
    <xf numFmtId="0" fontId="0" fillId="9" borderId="69" xfId="0" applyFill="1" applyBorder="1"/>
    <xf numFmtId="0" fontId="25" fillId="0" borderId="28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0" fillId="8" borderId="29" xfId="0" applyFill="1" applyBorder="1" applyAlignment="1">
      <alignment wrapText="1"/>
    </xf>
    <xf numFmtId="9" fontId="0" fillId="8" borderId="31" xfId="0" applyNumberFormat="1" applyFill="1" applyBorder="1"/>
    <xf numFmtId="0" fontId="0" fillId="9" borderId="92" xfId="0" applyFill="1" applyBorder="1"/>
    <xf numFmtId="0" fontId="0" fillId="9" borderId="93" xfId="0" applyFill="1" applyBorder="1"/>
    <xf numFmtId="0" fontId="0" fillId="9" borderId="94" xfId="0" applyFill="1" applyBorder="1"/>
    <xf numFmtId="0" fontId="25" fillId="0" borderId="7" xfId="0" applyFont="1" applyFill="1" applyBorder="1" applyAlignment="1">
      <alignment horizontal="right"/>
    </xf>
    <xf numFmtId="0" fontId="0" fillId="0" borderId="27" xfId="0" applyBorder="1" applyAlignment="1">
      <alignment horizontal="right"/>
    </xf>
    <xf numFmtId="0" fontId="0" fillId="8" borderId="86" xfId="0" applyFill="1" applyBorder="1"/>
    <xf numFmtId="0" fontId="0" fillId="8" borderId="89" xfId="0" applyFill="1" applyBorder="1"/>
    <xf numFmtId="0" fontId="0" fillId="0" borderId="29" xfId="0" applyBorder="1" applyAlignment="1">
      <alignment wrapText="1"/>
    </xf>
    <xf numFmtId="9" fontId="0" fillId="0" borderId="38" xfId="0" applyNumberFormat="1" applyBorder="1"/>
    <xf numFmtId="0" fontId="0" fillId="4" borderId="95" xfId="0" applyFill="1" applyBorder="1"/>
    <xf numFmtId="0" fontId="0" fillId="4" borderId="94" xfId="0" applyFill="1" applyBorder="1"/>
    <xf numFmtId="0" fontId="0" fillId="4" borderId="93" xfId="0" applyFill="1" applyBorder="1"/>
    <xf numFmtId="0" fontId="26" fillId="0" borderId="36" xfId="0" applyFont="1" applyBorder="1" applyAlignment="1">
      <alignment horizontal="center"/>
    </xf>
    <xf numFmtId="0" fontId="32" fillId="0" borderId="76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0" fillId="8" borderId="19" xfId="0" applyFont="1" applyFill="1" applyBorder="1" applyAlignment="1">
      <alignment horizontal="center"/>
    </xf>
    <xf numFmtId="0" fontId="0" fillId="8" borderId="20" xfId="0" applyFill="1" applyBorder="1" applyAlignment="1">
      <alignment wrapText="1"/>
    </xf>
    <xf numFmtId="0" fontId="20" fillId="8" borderId="27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/>
    </xf>
    <xf numFmtId="0" fontId="20" fillId="8" borderId="28" xfId="0" applyFont="1" applyFill="1" applyBorder="1" applyAlignment="1">
      <alignment horizontal="center"/>
    </xf>
    <xf numFmtId="0" fontId="35" fillId="12" borderId="0" xfId="0" applyFont="1" applyFill="1" applyBorder="1" applyAlignment="1" applyProtection="1">
      <alignment horizontal="left" vertical="center" wrapText="1"/>
    </xf>
    <xf numFmtId="0" fontId="20" fillId="10" borderId="27" xfId="0" applyFont="1" applyFill="1" applyBorder="1" applyAlignment="1">
      <alignment horizontal="center"/>
    </xf>
    <xf numFmtId="0" fontId="21" fillId="10" borderId="36" xfId="0" applyFont="1" applyFill="1" applyBorder="1" applyAlignment="1">
      <alignment horizontal="center"/>
    </xf>
    <xf numFmtId="0" fontId="21" fillId="10" borderId="28" xfId="0" applyFont="1" applyFill="1" applyBorder="1" applyAlignment="1">
      <alignment horizontal="center"/>
    </xf>
    <xf numFmtId="9" fontId="0" fillId="10" borderId="38" xfId="0" applyNumberFormat="1" applyFill="1" applyBorder="1"/>
    <xf numFmtId="0" fontId="0" fillId="10" borderId="7" xfId="0" applyFill="1" applyBorder="1"/>
    <xf numFmtId="0" fontId="0" fillId="10" borderId="32" xfId="0" applyFill="1" applyBorder="1"/>
    <xf numFmtId="0" fontId="0" fillId="10" borderId="33" xfId="0" applyFill="1" applyBorder="1"/>
    <xf numFmtId="0" fontId="0" fillId="10" borderId="39" xfId="0" applyFill="1" applyBorder="1"/>
    <xf numFmtId="0" fontId="35" fillId="11" borderId="97" xfId="0" applyFont="1" applyFill="1" applyBorder="1" applyAlignment="1" applyProtection="1">
      <alignment horizontal="left" vertical="center"/>
    </xf>
    <xf numFmtId="0" fontId="20" fillId="8" borderId="27" xfId="0" applyFont="1" applyFill="1" applyBorder="1" applyAlignment="1">
      <alignment horizontal="center" wrapText="1"/>
    </xf>
    <xf numFmtId="0" fontId="0" fillId="8" borderId="27" xfId="0" applyFill="1" applyBorder="1" applyAlignment="1">
      <alignment horizontal="right"/>
    </xf>
    <xf numFmtId="0" fontId="20" fillId="8" borderId="7" xfId="0" applyFont="1" applyFill="1" applyBorder="1" applyAlignment="1">
      <alignment horizontal="center"/>
    </xf>
    <xf numFmtId="0" fontId="0" fillId="8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5" fillId="11" borderId="65" xfId="0" applyFont="1" applyFill="1" applyBorder="1" applyAlignment="1" applyProtection="1">
      <alignment vertical="center"/>
    </xf>
    <xf numFmtId="0" fontId="0" fillId="8" borderId="27" xfId="0" applyFill="1" applyBorder="1"/>
    <xf numFmtId="9" fontId="0" fillId="8" borderId="30" xfId="0" applyNumberFormat="1" applyFill="1" applyBorder="1"/>
    <xf numFmtId="0" fontId="0" fillId="0" borderId="0" xfId="0" applyBorder="1" applyAlignment="1">
      <alignment horizontal="right"/>
    </xf>
    <xf numFmtId="0" fontId="33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8" fillId="8" borderId="0" xfId="0" applyFont="1" applyFill="1" applyAlignment="1">
      <alignment wrapText="1"/>
    </xf>
    <xf numFmtId="0" fontId="25" fillId="8" borderId="29" xfId="0" applyFont="1" applyFill="1" applyBorder="1"/>
    <xf numFmtId="9" fontId="25" fillId="8" borderId="38" xfId="0" applyNumberFormat="1" applyFont="1" applyFill="1" applyBorder="1"/>
    <xf numFmtId="0" fontId="25" fillId="8" borderId="37" xfId="0" applyFont="1" applyFill="1" applyBorder="1"/>
    <xf numFmtId="0" fontId="25" fillId="8" borderId="30" xfId="0" applyFont="1" applyFill="1" applyBorder="1"/>
    <xf numFmtId="0" fontId="32" fillId="0" borderId="82" xfId="0" applyFont="1" applyBorder="1" applyAlignment="1">
      <alignment horizontal="center"/>
    </xf>
    <xf numFmtId="0" fontId="29" fillId="8" borderId="29" xfId="0" applyFont="1" applyFill="1" applyBorder="1" applyAlignment="1">
      <alignment wrapText="1"/>
    </xf>
    <xf numFmtId="0" fontId="29" fillId="0" borderId="29" xfId="0" applyFont="1" applyBorder="1" applyAlignment="1">
      <alignment wrapText="1"/>
    </xf>
    <xf numFmtId="0" fontId="31" fillId="0" borderId="48" xfId="0" applyFont="1" applyBorder="1"/>
    <xf numFmtId="0" fontId="29" fillId="0" borderId="37" xfId="0" applyFont="1" applyBorder="1"/>
    <xf numFmtId="0" fontId="11" fillId="8" borderId="29" xfId="0" applyFont="1" applyFill="1" applyBorder="1" applyAlignment="1">
      <alignment wrapText="1"/>
    </xf>
    <xf numFmtId="9" fontId="11" fillId="8" borderId="7" xfId="0" applyNumberFormat="1" applyFont="1" applyFill="1" applyBorder="1"/>
    <xf numFmtId="0" fontId="39" fillId="8" borderId="37" xfId="0" applyFont="1" applyFill="1" applyBorder="1" applyAlignment="1">
      <alignment wrapText="1"/>
    </xf>
    <xf numFmtId="0" fontId="11" fillId="8" borderId="38" xfId="0" applyFont="1" applyFill="1" applyBorder="1"/>
    <xf numFmtId="0" fontId="39" fillId="8" borderId="29" xfId="0" applyFont="1" applyFill="1" applyBorder="1"/>
    <xf numFmtId="0" fontId="11" fillId="8" borderId="29" xfId="0" applyFont="1" applyFill="1" applyBorder="1"/>
    <xf numFmtId="0" fontId="39" fillId="8" borderId="37" xfId="0" applyFont="1" applyFill="1" applyBorder="1"/>
    <xf numFmtId="0" fontId="11" fillId="8" borderId="31" xfId="0" applyFont="1" applyFill="1" applyBorder="1"/>
    <xf numFmtId="0" fontId="11" fillId="0" borderId="90" xfId="0" applyFont="1" applyBorder="1"/>
    <xf numFmtId="0" fontId="11" fillId="0" borderId="87" xfId="0" applyFont="1" applyBorder="1"/>
    <xf numFmtId="0" fontId="11" fillId="0" borderId="83" xfId="0" applyFont="1" applyBorder="1"/>
    <xf numFmtId="0" fontId="11" fillId="0" borderId="84" xfId="0" applyFont="1" applyBorder="1"/>
    <xf numFmtId="0" fontId="11" fillId="0" borderId="85" xfId="0" applyFont="1" applyBorder="1"/>
    <xf numFmtId="0" fontId="29" fillId="8" borderId="37" xfId="0" applyFont="1" applyFill="1" applyBorder="1"/>
    <xf numFmtId="0" fontId="26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0" fontId="9" fillId="8" borderId="27" xfId="0" applyFont="1" applyFill="1" applyBorder="1" applyAlignment="1">
      <alignment horizontal="center"/>
    </xf>
    <xf numFmtId="0" fontId="26" fillId="8" borderId="28" xfId="0" applyFont="1" applyFill="1" applyBorder="1" applyAlignment="1">
      <alignment horizontal="center"/>
    </xf>
    <xf numFmtId="0" fontId="23" fillId="7" borderId="18" xfId="0" applyFont="1" applyFill="1" applyBorder="1" applyAlignment="1">
      <alignment vertical="center" wrapText="1"/>
    </xf>
    <xf numFmtId="0" fontId="41" fillId="13" borderId="4" xfId="2" applyFont="1" applyFill="1" applyBorder="1" applyAlignment="1">
      <alignment vertical="center"/>
    </xf>
    <xf numFmtId="0" fontId="41" fillId="13" borderId="3" xfId="2" applyFont="1" applyFill="1" applyBorder="1" applyAlignment="1">
      <alignment vertical="center"/>
    </xf>
    <xf numFmtId="0" fontId="0" fillId="13" borderId="0" xfId="0" applyFill="1"/>
    <xf numFmtId="0" fontId="0" fillId="13" borderId="5" xfId="0" applyFill="1" applyBorder="1"/>
    <xf numFmtId="0" fontId="41" fillId="14" borderId="6" xfId="2" applyFont="1" applyFill="1" applyBorder="1" applyAlignment="1">
      <alignment vertical="center"/>
    </xf>
    <xf numFmtId="0" fontId="41" fillId="14" borderId="3" xfId="2" applyFont="1" applyFill="1" applyBorder="1" applyAlignment="1">
      <alignment vertical="center"/>
    </xf>
    <xf numFmtId="0" fontId="0" fillId="14" borderId="3" xfId="0" applyFill="1" applyBorder="1"/>
    <xf numFmtId="0" fontId="0" fillId="14" borderId="0" xfId="0" applyFill="1"/>
    <xf numFmtId="0" fontId="0" fillId="13" borderId="7" xfId="0" applyFill="1" applyBorder="1"/>
    <xf numFmtId="0" fontId="42" fillId="13" borderId="4" xfId="2" applyFont="1" applyFill="1" applyBorder="1" applyAlignment="1">
      <alignment vertical="center"/>
    </xf>
    <xf numFmtId="0" fontId="42" fillId="13" borderId="0" xfId="2" applyFont="1" applyFill="1" applyBorder="1" applyAlignment="1">
      <alignment vertical="center"/>
    </xf>
    <xf numFmtId="0" fontId="0" fillId="13" borderId="0" xfId="0" applyFill="1" applyBorder="1"/>
    <xf numFmtId="0" fontId="41" fillId="13" borderId="0" xfId="2" applyFont="1" applyFill="1" applyBorder="1" applyAlignment="1">
      <alignment vertical="center"/>
    </xf>
    <xf numFmtId="0" fontId="42" fillId="13" borderId="0" xfId="0" applyFont="1" applyFill="1" applyBorder="1" applyAlignment="1">
      <alignment horizontal="left" vertical="center"/>
    </xf>
    <xf numFmtId="0" fontId="0" fillId="13" borderId="1" xfId="0" applyFill="1" applyBorder="1"/>
    <xf numFmtId="0" fontId="0" fillId="0" borderId="19" xfId="0" applyBorder="1"/>
    <xf numFmtId="0" fontId="0" fillId="0" borderId="106" xfId="0" applyBorder="1"/>
    <xf numFmtId="0" fontId="0" fillId="0" borderId="107" xfId="0" applyBorder="1"/>
    <xf numFmtId="0" fontId="0" fillId="0" borderId="108" xfId="0" applyBorder="1"/>
    <xf numFmtId="0" fontId="23" fillId="0" borderId="0" xfId="0" applyFont="1" applyBorder="1"/>
    <xf numFmtId="0" fontId="23" fillId="0" borderId="2" xfId="0" applyFont="1" applyBorder="1"/>
    <xf numFmtId="0" fontId="24" fillId="0" borderId="0" xfId="0" applyFont="1" applyBorder="1"/>
    <xf numFmtId="0" fontId="23" fillId="7" borderId="0" xfId="0" applyFont="1" applyFill="1" applyBorder="1"/>
    <xf numFmtId="0" fontId="23" fillId="0" borderId="3" xfId="0" applyFont="1" applyBorder="1"/>
    <xf numFmtId="0" fontId="0" fillId="0" borderId="109" xfId="0" applyBorder="1"/>
    <xf numFmtId="0" fontId="21" fillId="10" borderId="0" xfId="0" applyFont="1" applyFill="1" applyBorder="1"/>
    <xf numFmtId="0" fontId="21" fillId="0" borderId="3" xfId="0" applyFont="1" applyBorder="1"/>
    <xf numFmtId="0" fontId="46" fillId="0" borderId="0" xfId="0" applyFont="1"/>
    <xf numFmtId="0" fontId="0" fillId="10" borderId="36" xfId="0" applyFill="1" applyBorder="1"/>
    <xf numFmtId="0" fontId="23" fillId="0" borderId="101" xfId="0" applyFont="1" applyBorder="1"/>
    <xf numFmtId="0" fontId="0" fillId="0" borderId="110" xfId="0" applyBorder="1"/>
    <xf numFmtId="0" fontId="0" fillId="10" borderId="111" xfId="0" applyFill="1" applyBorder="1"/>
    <xf numFmtId="0" fontId="9" fillId="0" borderId="0" xfId="0" applyFont="1" applyBorder="1"/>
    <xf numFmtId="0" fontId="3" fillId="0" borderId="16" xfId="0" applyFont="1" applyBorder="1"/>
    <xf numFmtId="0" fontId="0" fillId="0" borderId="39" xfId="0" applyFont="1" applyBorder="1"/>
    <xf numFmtId="0" fontId="0" fillId="0" borderId="113" xfId="0" applyFont="1" applyBorder="1" applyAlignment="1">
      <alignment horizontal="right" vertical="center"/>
    </xf>
    <xf numFmtId="0" fontId="0" fillId="0" borderId="109" xfId="0" applyFont="1" applyBorder="1" applyAlignment="1">
      <alignment horizontal="right"/>
    </xf>
    <xf numFmtId="0" fontId="0" fillId="0" borderId="109" xfId="0" applyFont="1" applyBorder="1"/>
    <xf numFmtId="0" fontId="0" fillId="0" borderId="114" xfId="0" applyFont="1" applyBorder="1"/>
    <xf numFmtId="0" fontId="0" fillId="0" borderId="16" xfId="0" applyBorder="1"/>
    <xf numFmtId="0" fontId="21" fillId="0" borderId="0" xfId="0" applyFont="1" applyBorder="1" applyAlignment="1">
      <alignment horizontal="left" vertical="center" wrapText="1"/>
    </xf>
    <xf numFmtId="0" fontId="26" fillId="0" borderId="0" xfId="0" applyFont="1"/>
    <xf numFmtId="0" fontId="3" fillId="7" borderId="0" xfId="0" applyFont="1" applyFill="1" applyBorder="1"/>
    <xf numFmtId="0" fontId="5" fillId="0" borderId="0" xfId="0" applyFont="1" applyBorder="1"/>
    <xf numFmtId="0" fontId="3" fillId="0" borderId="3" xfId="0" applyFont="1" applyBorder="1"/>
    <xf numFmtId="0" fontId="21" fillId="0" borderId="2" xfId="0" applyFont="1" applyBorder="1"/>
    <xf numFmtId="0" fontId="26" fillId="6" borderId="18" xfId="0" applyFont="1" applyFill="1" applyBorder="1" applyAlignment="1">
      <alignment vertical="center"/>
    </xf>
    <xf numFmtId="0" fontId="26" fillId="6" borderId="18" xfId="0" applyFont="1" applyFill="1" applyBorder="1" applyAlignment="1">
      <alignment vertical="center" wrapText="1"/>
    </xf>
    <xf numFmtId="0" fontId="26" fillId="6" borderId="112" xfId="0" applyFont="1" applyFill="1" applyBorder="1" applyAlignment="1">
      <alignment vertical="center" wrapText="1"/>
    </xf>
    <xf numFmtId="0" fontId="0" fillId="14" borderId="0" xfId="0" applyFill="1" applyAlignment="1">
      <alignment wrapText="1"/>
    </xf>
    <xf numFmtId="0" fontId="9" fillId="8" borderId="29" xfId="0" applyFont="1" applyFill="1" applyBorder="1" applyAlignment="1">
      <alignment wrapText="1"/>
    </xf>
    <xf numFmtId="9" fontId="9" fillId="8" borderId="38" xfId="0" applyNumberFormat="1" applyFont="1" applyFill="1" applyBorder="1"/>
    <xf numFmtId="0" fontId="11" fillId="0" borderId="29" xfId="0" applyFont="1" applyBorder="1"/>
    <xf numFmtId="0" fontId="11" fillId="0" borderId="39" xfId="0" applyFont="1" applyBorder="1"/>
    <xf numFmtId="0" fontId="25" fillId="8" borderId="20" xfId="0" applyFont="1" applyFill="1" applyBorder="1"/>
    <xf numFmtId="9" fontId="47" fillId="8" borderId="7" xfId="0" applyNumberFormat="1" applyFont="1" applyFill="1" applyBorder="1"/>
    <xf numFmtId="9" fontId="25" fillId="8" borderId="7" xfId="0" applyNumberFormat="1" applyFont="1" applyFill="1" applyBorder="1"/>
    <xf numFmtId="0" fontId="11" fillId="0" borderId="29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0" fillId="2" borderId="60" xfId="0" applyFon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23" fillId="7" borderId="68" xfId="0" applyFont="1" applyFill="1" applyBorder="1" applyAlignment="1">
      <alignment horizontal="left" vertical="center" wrapText="1"/>
    </xf>
    <xf numFmtId="0" fontId="23" fillId="7" borderId="75" xfId="0" applyFont="1" applyFill="1" applyBorder="1" applyAlignment="1">
      <alignment horizontal="left" vertical="center" wrapText="1"/>
    </xf>
    <xf numFmtId="0" fontId="42" fillId="13" borderId="4" xfId="0" applyFont="1" applyFill="1" applyBorder="1" applyAlignment="1">
      <alignment horizontal="left" vertical="center"/>
    </xf>
    <xf numFmtId="0" fontId="42" fillId="13" borderId="0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6" fillId="13" borderId="102" xfId="0" applyFont="1" applyFill="1" applyBorder="1" applyAlignment="1">
      <alignment horizontal="center" vertical="center" wrapText="1"/>
    </xf>
    <xf numFmtId="0" fontId="26" fillId="13" borderId="103" xfId="0" applyFont="1" applyFill="1" applyBorder="1" applyAlignment="1">
      <alignment horizontal="center" vertical="center" wrapText="1"/>
    </xf>
    <xf numFmtId="0" fontId="26" fillId="13" borderId="104" xfId="0" applyFont="1" applyFill="1" applyBorder="1" applyAlignment="1">
      <alignment horizontal="center" vertical="center" wrapText="1"/>
    </xf>
    <xf numFmtId="0" fontId="26" fillId="15" borderId="102" xfId="0" applyFont="1" applyFill="1" applyBorder="1" applyAlignment="1">
      <alignment horizontal="center" vertical="center" wrapText="1"/>
    </xf>
    <xf numFmtId="0" fontId="31" fillId="13" borderId="103" xfId="0" applyFont="1" applyFill="1" applyBorder="1"/>
    <xf numFmtId="0" fontId="31" fillId="13" borderId="104" xfId="0" applyFont="1" applyFill="1" applyBorder="1"/>
    <xf numFmtId="0" fontId="0" fillId="0" borderId="105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9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5" fillId="11" borderId="16" xfId="0" applyFont="1" applyFill="1" applyBorder="1" applyAlignment="1" applyProtection="1">
      <alignment horizontal="left" vertical="center" wrapText="1"/>
    </xf>
    <xf numFmtId="0" fontId="35" fillId="11" borderId="7" xfId="0" applyFont="1" applyFill="1" applyBorder="1" applyAlignment="1" applyProtection="1">
      <alignment horizontal="left" vertical="center" wrapText="1"/>
    </xf>
    <xf numFmtId="0" fontId="35" fillId="11" borderId="96" xfId="0" applyFont="1" applyFill="1" applyBorder="1" applyAlignment="1" applyProtection="1">
      <alignment horizontal="left" vertical="center" wrapText="1"/>
    </xf>
    <xf numFmtId="0" fontId="37" fillId="0" borderId="0" xfId="0" applyFont="1" applyBorder="1" applyAlignment="1">
      <alignment horizontal="left" wrapText="1"/>
    </xf>
    <xf numFmtId="0" fontId="35" fillId="11" borderId="91" xfId="0" applyFont="1" applyFill="1" applyBorder="1" applyAlignment="1">
      <alignment horizontal="left" vertical="center"/>
    </xf>
    <xf numFmtId="0" fontId="35" fillId="11" borderId="7" xfId="0" applyFont="1" applyFill="1" applyBorder="1" applyAlignment="1">
      <alignment horizontal="left" vertical="center"/>
    </xf>
    <xf numFmtId="0" fontId="35" fillId="11" borderId="96" xfId="0" applyFont="1" applyFill="1" applyBorder="1" applyAlignment="1">
      <alignment horizontal="left" vertical="center"/>
    </xf>
    <xf numFmtId="0" fontId="20" fillId="8" borderId="36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35" fillId="11" borderId="16" xfId="0" applyFont="1" applyFill="1" applyBorder="1" applyAlignment="1" applyProtection="1">
      <alignment horizontal="left" vertical="center"/>
    </xf>
    <xf numFmtId="0" fontId="35" fillId="11" borderId="98" xfId="0" applyFont="1" applyFill="1" applyBorder="1" applyAlignment="1" applyProtection="1">
      <alignment horizontal="left" vertical="center"/>
    </xf>
    <xf numFmtId="0" fontId="35" fillId="11" borderId="99" xfId="0" applyFont="1" applyFill="1" applyBorder="1" applyAlignment="1">
      <alignment horizontal="left" vertical="center"/>
    </xf>
    <xf numFmtId="0" fontId="35" fillId="11" borderId="100" xfId="0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D9D9D9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064A2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123840</xdr:colOff>
      <xdr:row>0</xdr:row>
      <xdr:rowOff>104760</xdr:rowOff>
    </xdr:from>
    <xdr:to>
      <xdr:col>2</xdr:col>
      <xdr:colOff>656640</xdr:colOff>
      <xdr:row>2</xdr:row>
      <xdr:rowOff>104040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04760"/>
          <a:ext cx="53280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8</xdr:col>
      <xdr:colOff>456750</xdr:colOff>
      <xdr:row>39</xdr:row>
      <xdr:rowOff>152160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99435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52" name="shapetype_202" hidden="1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50" name="shapetype_202" hidden="1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48" name="shapetype_202" hidden="1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46" name="shapetype_202" hidden="1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44" name="shapetype_202" hidden="1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42" name="shapetype_202" hidden="1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40" name="shapetype_202" hidden="1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38" name="shapetype_202" hidden="1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36" name="shapetype_20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34" name="shapetype_202" hidden="1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32" name="shapetype_202" hidden="1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30" name="shapetype_202" hidden="1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28" name="shapetype_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800100</xdr:colOff>
      <xdr:row>58</xdr:row>
      <xdr:rowOff>25400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123840</xdr:colOff>
      <xdr:row>0</xdr:row>
      <xdr:rowOff>85680</xdr:rowOff>
    </xdr:from>
    <xdr:to>
      <xdr:col>2</xdr:col>
      <xdr:colOff>656640</xdr:colOff>
      <xdr:row>2</xdr:row>
      <xdr:rowOff>84960</xdr:rowOff>
    </xdr:to>
    <xdr:pic>
      <xdr:nvPicPr>
        <xdr:cNvPr id="15" name="Image 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85680"/>
          <a:ext cx="53280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653870</xdr:colOff>
      <xdr:row>27</xdr:row>
      <xdr:rowOff>1748462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/>
      </xdr:nvSpPr>
      <xdr:spPr>
        <a:xfrm>
          <a:off x="0" y="0"/>
          <a:ext cx="9943920" cy="952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80" name="shapetype_202" hidden="1">
          <a:extLst>
            <a:ext uri="{FF2B5EF4-FFF2-40B4-BE49-F238E27FC236}">
              <a16:creationId xmlns="" xmlns:a16="http://schemas.microsoft.com/office/drawing/2014/main" id="{00000000-0008-0000-0100-00002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78" name="shapetype_202" hidden="1">
          <a:extLst>
            <a:ext uri="{FF2B5EF4-FFF2-40B4-BE49-F238E27FC236}">
              <a16:creationId xmlns="" xmlns:a16="http://schemas.microsoft.com/office/drawing/2014/main" id="{00000000-0008-0000-0100-00001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76" name="shapetype_202" hidden="1">
          <a:extLst>
            <a:ext uri="{FF2B5EF4-FFF2-40B4-BE49-F238E27FC236}">
              <a16:creationId xmlns="" xmlns:a16="http://schemas.microsoft.com/office/drawing/2014/main" id="{00000000-0008-0000-0100-00001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74" name="shapetype_202" hidden="1">
          <a:extLst>
            <a:ext uri="{FF2B5EF4-FFF2-40B4-BE49-F238E27FC236}">
              <a16:creationId xmlns="" xmlns:a16="http://schemas.microsoft.com/office/drawing/2014/main" id="{00000000-0008-0000-0100-00001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72" name="shapetype_202" hidden="1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70" name="shapetype_202" hidden="1">
          <a:extLst>
            <a:ext uri="{FF2B5EF4-FFF2-40B4-BE49-F238E27FC236}">
              <a16:creationId xmlns=""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68" name="shapetype_202" hidden="1">
          <a:extLst>
            <a:ext uri="{FF2B5EF4-FFF2-40B4-BE49-F238E27FC236}">
              <a16:creationId xmlns=""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66" name="shapetype_202" hidden="1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64" name="shapetype_202" hidden="1">
          <a:extLst>
            <a:ext uri="{FF2B5EF4-FFF2-40B4-BE49-F238E27FC236}">
              <a16:creationId xmlns=""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62" name="shapetype_202" hidden="1">
          <a:extLst>
            <a:ext uri="{FF2B5EF4-FFF2-40B4-BE49-F238E27FC236}">
              <a16:creationId xmlns=""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60" name="shapetype_202" hidden="1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58" name="shapetype_202" hidden="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56" name="shapetype_202" hidden="1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54" name="shapetype_202" hidden="1">
          <a:extLs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52" name="shapetype_202" hidden="1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215900</xdr:colOff>
      <xdr:row>65</xdr:row>
      <xdr:rowOff>25400</xdr:rowOff>
    </xdr:to>
    <xdr:sp macro="" textlink="">
      <xdr:nvSpPr>
        <xdr:cNvPr id="2050" name="shapetype_202" hidden="1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123840</xdr:colOff>
      <xdr:row>0</xdr:row>
      <xdr:rowOff>85680</xdr:rowOff>
    </xdr:from>
    <xdr:to>
      <xdr:col>2</xdr:col>
      <xdr:colOff>656640</xdr:colOff>
      <xdr:row>2</xdr:row>
      <xdr:rowOff>84960</xdr:rowOff>
    </xdr:to>
    <xdr:pic>
      <xdr:nvPicPr>
        <xdr:cNvPr id="32" name="Image 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85680"/>
          <a:ext cx="53280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1012649</xdr:colOff>
      <xdr:row>41</xdr:row>
      <xdr:rowOff>133170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104" name="shapetype_202" hidden="1">
          <a:extLst>
            <a:ext uri="{FF2B5EF4-FFF2-40B4-BE49-F238E27FC236}">
              <a16:creationId xmlns="" xmlns:a16="http://schemas.microsoft.com/office/drawing/2014/main" id="{00000000-0008-0000-0200-00002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102" name="shapetype_202" hidden="1">
          <a:extLst>
            <a:ext uri="{FF2B5EF4-FFF2-40B4-BE49-F238E27FC236}">
              <a16:creationId xmlns="" xmlns:a16="http://schemas.microsoft.com/office/drawing/2014/main" id="{00000000-0008-0000-0200-00001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100" name="shapetype_202" hidden="1">
          <a:extLst>
            <a:ext uri="{FF2B5EF4-FFF2-40B4-BE49-F238E27FC236}">
              <a16:creationId xmlns="" xmlns:a16="http://schemas.microsoft.com/office/drawing/2014/main" id="{00000000-0008-0000-0200-00001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98" name="shapetype_202" hidden="1">
          <a:extLst>
            <a:ext uri="{FF2B5EF4-FFF2-40B4-BE49-F238E27FC236}">
              <a16:creationId xmlns="" xmlns:a16="http://schemas.microsoft.com/office/drawing/2014/main" id="{00000000-0008-0000-0200-00001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96" name="shapetype_202" hidden="1">
          <a:extLst>
            <a:ext uri="{FF2B5EF4-FFF2-40B4-BE49-F238E27FC236}">
              <a16:creationId xmlns="" xmlns:a16="http://schemas.microsoft.com/office/drawing/2014/main" id="{00000000-0008-0000-0200-00001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94" name="shapetype_202" hidden="1">
          <a:extLst>
            <a:ext uri="{FF2B5EF4-FFF2-40B4-BE49-F238E27FC236}">
              <a16:creationId xmlns="" xmlns:a16="http://schemas.microsoft.com/office/drawing/2014/main" id="{00000000-0008-0000-0200-00001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92" name="shapetype_202" hidden="1">
          <a:extLst>
            <a:ext uri="{FF2B5EF4-FFF2-40B4-BE49-F238E27FC236}">
              <a16:creationId xmlns="" xmlns:a16="http://schemas.microsoft.com/office/drawing/2014/main" id="{00000000-0008-0000-0200-00001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90" name="shapetype_202" hidden="1">
          <a:extLst>
            <a:ext uri="{FF2B5EF4-FFF2-40B4-BE49-F238E27FC236}">
              <a16:creationId xmlns="" xmlns:a16="http://schemas.microsoft.com/office/drawing/2014/main" id="{00000000-0008-0000-0200-00001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88" name="shapetype_202" hidden="1">
          <a:extLst>
            <a:ext uri="{FF2B5EF4-FFF2-40B4-BE49-F238E27FC236}">
              <a16:creationId xmlns="" xmlns:a16="http://schemas.microsoft.com/office/drawing/2014/main" id="{00000000-0008-0000-0200-000010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86" name="shapetype_202" hidden="1">
          <a:extLst>
            <a:ext uri="{FF2B5EF4-FFF2-40B4-BE49-F238E27FC236}">
              <a16:creationId xmlns=""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84" name="shapetype_202" hidden="1">
          <a:extLst>
            <a:ext uri="{FF2B5EF4-FFF2-40B4-BE49-F238E27FC236}">
              <a16:creationId xmlns=""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82" name="shapetype_202" hidden="1">
          <a:extLst>
            <a:ext uri="{FF2B5EF4-FFF2-40B4-BE49-F238E27FC236}">
              <a16:creationId xmlns=""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80" name="shapetype_202" hidden="1">
          <a:extLst>
            <a:ext uri="{FF2B5EF4-FFF2-40B4-BE49-F238E27FC236}">
              <a16:creationId xmlns=""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78" name="shapetype_202" hidden="1">
          <a:extLst>
            <a:ext uri="{FF2B5EF4-FFF2-40B4-BE49-F238E27FC236}">
              <a16:creationId xmlns=""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76" name="shapetype_202" hidden="1">
          <a:extLst>
            <a:ext uri="{FF2B5EF4-FFF2-40B4-BE49-F238E27FC236}">
              <a16:creationId xmlns=""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596900</xdr:colOff>
      <xdr:row>65</xdr:row>
      <xdr:rowOff>12700</xdr:rowOff>
    </xdr:to>
    <xdr:sp macro="" textlink="">
      <xdr:nvSpPr>
        <xdr:cNvPr id="3074" name="shapetype_202" hidden="1">
          <a:extLst>
            <a:ext uri="{FF2B5EF4-FFF2-40B4-BE49-F238E27FC236}">
              <a16:creationId xmlns=""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123840</xdr:colOff>
      <xdr:row>0</xdr:row>
      <xdr:rowOff>85680</xdr:rowOff>
    </xdr:from>
    <xdr:to>
      <xdr:col>2</xdr:col>
      <xdr:colOff>656640</xdr:colOff>
      <xdr:row>2</xdr:row>
      <xdr:rowOff>84960</xdr:rowOff>
    </xdr:to>
    <xdr:pic>
      <xdr:nvPicPr>
        <xdr:cNvPr id="49" name="Image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85680"/>
          <a:ext cx="532800" cy="3801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0</xdr:colOff>
      <xdr:row>0</xdr:row>
      <xdr:rowOff>0</xdr:rowOff>
    </xdr:from>
    <xdr:to>
      <xdr:col>9</xdr:col>
      <xdr:colOff>734605</xdr:colOff>
      <xdr:row>44</xdr:row>
      <xdr:rowOff>13172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SpPr/>
      </xdr:nvSpPr>
      <xdr:spPr>
        <a:xfrm>
          <a:off x="0" y="0"/>
          <a:ext cx="993420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28" name="shapetype_202" hidden="1">
          <a:extLst>
            <a:ext uri="{FF2B5EF4-FFF2-40B4-BE49-F238E27FC236}">
              <a16:creationId xmlns="" xmlns:a16="http://schemas.microsoft.com/office/drawing/2014/main" id="{00000000-0008-0000-0300-00002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26" name="shapetype_202" hidden="1">
          <a:extLst>
            <a:ext uri="{FF2B5EF4-FFF2-40B4-BE49-F238E27FC236}">
              <a16:creationId xmlns="" xmlns:a16="http://schemas.microsoft.com/office/drawing/2014/main" id="{00000000-0008-0000-0300-00001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24" name="shapetype_202" hidden="1">
          <a:extLst>
            <a:ext uri="{FF2B5EF4-FFF2-40B4-BE49-F238E27FC236}">
              <a16:creationId xmlns="" xmlns:a16="http://schemas.microsoft.com/office/drawing/2014/main" id="{00000000-0008-0000-0300-00001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22" name="shapetype_202" hidden="1">
          <a:extLst>
            <a:ext uri="{FF2B5EF4-FFF2-40B4-BE49-F238E27FC236}">
              <a16:creationId xmlns="" xmlns:a16="http://schemas.microsoft.com/office/drawing/2014/main" id="{00000000-0008-0000-0300-00001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20" name="shapetype_202" hidden="1">
          <a:extLst>
            <a:ext uri="{FF2B5EF4-FFF2-40B4-BE49-F238E27FC236}">
              <a16:creationId xmlns="" xmlns:a16="http://schemas.microsoft.com/office/drawing/2014/main" id="{00000000-0008-0000-0300-00001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18" name="shapetype_202" hidden="1">
          <a:extLst>
            <a:ext uri="{FF2B5EF4-FFF2-40B4-BE49-F238E27FC236}">
              <a16:creationId xmlns="" xmlns:a16="http://schemas.microsoft.com/office/drawing/2014/main" id="{00000000-0008-0000-0300-00001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16" name="shapetype_202" hidden="1">
          <a:extLst>
            <a:ext uri="{FF2B5EF4-FFF2-40B4-BE49-F238E27FC236}">
              <a16:creationId xmlns="" xmlns:a16="http://schemas.microsoft.com/office/drawing/2014/main" id="{00000000-0008-0000-0300-00001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14" name="shapetype_202" hidden="1">
          <a:extLst>
            <a:ext uri="{FF2B5EF4-FFF2-40B4-BE49-F238E27FC236}">
              <a16:creationId xmlns="" xmlns:a16="http://schemas.microsoft.com/office/drawing/2014/main" id="{00000000-0008-0000-0300-00001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12" name="shapetype_202" hidden="1">
          <a:extLst>
            <a:ext uri="{FF2B5EF4-FFF2-40B4-BE49-F238E27FC236}">
              <a16:creationId xmlns="" xmlns:a16="http://schemas.microsoft.com/office/drawing/2014/main" id="{00000000-0008-0000-0300-000010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10" name="shapetype_202" hidden="1">
          <a:extLst>
            <a:ext uri="{FF2B5EF4-FFF2-40B4-BE49-F238E27FC236}">
              <a16:creationId xmlns="" xmlns:a16="http://schemas.microsoft.com/office/drawing/2014/main" id="{00000000-0008-0000-0300-00000E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08" name="shapetype_202" hidden="1">
          <a:extLst>
            <a:ext uri="{FF2B5EF4-FFF2-40B4-BE49-F238E27FC236}">
              <a16:creationId xmlns="" xmlns:a16="http://schemas.microsoft.com/office/drawing/2014/main" id="{00000000-0008-0000-0300-00000C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06" name="shapetype_202" hidden="1">
          <a:extLst>
            <a:ext uri="{FF2B5EF4-FFF2-40B4-BE49-F238E27FC236}">
              <a16:creationId xmlns="" xmlns:a16="http://schemas.microsoft.com/office/drawing/2014/main" id="{00000000-0008-0000-03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04" name="shapetype_202" hidden="1">
          <a:extLst>
            <a:ext uri="{FF2B5EF4-FFF2-40B4-BE49-F238E27FC236}">
              <a16:creationId xmlns="" xmlns:a16="http://schemas.microsoft.com/office/drawing/2014/main" id="{00000000-0008-0000-03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02" name="shapetype_202" hidden="1">
          <a:extLst>
            <a:ext uri="{FF2B5EF4-FFF2-40B4-BE49-F238E27FC236}">
              <a16:creationId xmlns="" xmlns:a16="http://schemas.microsoft.com/office/drawing/2014/main" id="{00000000-0008-0000-03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100" name="shapetype_202" hidden="1">
          <a:extLst>
            <a:ext uri="{FF2B5EF4-FFF2-40B4-BE49-F238E27FC236}">
              <a16:creationId xmlns="" xmlns:a16="http://schemas.microsoft.com/office/drawing/2014/main" id="{00000000-0008-0000-03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11</xdr:col>
      <xdr:colOff>139700</xdr:colOff>
      <xdr:row>67</xdr:row>
      <xdr:rowOff>0</xdr:rowOff>
    </xdr:to>
    <xdr:sp macro="" textlink="">
      <xdr:nvSpPr>
        <xdr:cNvPr id="4098" name="shapetype_202" hidden="1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8" zoomScale="80" zoomScaleNormal="80" workbookViewId="0">
      <selection activeCell="J14" sqref="J14:K14"/>
    </sheetView>
  </sheetViews>
  <sheetFormatPr baseColWidth="10" defaultColWidth="8.85546875" defaultRowHeight="15"/>
  <cols>
    <col min="1" max="1" width="33.42578125" customWidth="1"/>
    <col min="2" max="2" width="69" customWidth="1"/>
    <col min="3" max="3" width="79"/>
    <col min="4" max="4" width="16.42578125"/>
    <col min="5" max="5" width="7.28515625"/>
    <col min="6" max="6" width="6.7109375"/>
    <col min="7" max="7" width="7.42578125"/>
    <col min="8" max="8" width="17.42578125"/>
    <col min="9" max="9" width="12.42578125"/>
    <col min="10" max="10" width="17.28515625"/>
    <col min="11" max="12" width="8.140625"/>
    <col min="13" max="13" width="8"/>
    <col min="14" max="14" width="17.28515625"/>
    <col min="15" max="15" width="7"/>
    <col min="16" max="16" width="7.85546875"/>
    <col min="17" max="19" width="6.7109375"/>
    <col min="20" max="1026" width="10.28515625"/>
  </cols>
  <sheetData>
    <row r="1" spans="1:19" ht="15" customHeight="1">
      <c r="F1" s="366" t="s">
        <v>0</v>
      </c>
      <c r="G1" s="366"/>
      <c r="H1" s="366"/>
      <c r="I1" s="366"/>
      <c r="J1" s="366"/>
      <c r="K1" s="366"/>
      <c r="L1" s="366"/>
      <c r="M1" s="366"/>
      <c r="N1" s="366"/>
    </row>
    <row r="2" spans="1:19">
      <c r="C2" s="1"/>
      <c r="D2" s="279" t="s">
        <v>130</v>
      </c>
      <c r="E2" s="2"/>
      <c r="F2" s="1"/>
      <c r="G2" s="1"/>
      <c r="H2" s="1"/>
      <c r="I2" s="1"/>
      <c r="J2" s="1"/>
      <c r="K2" s="1"/>
      <c r="L2" s="1"/>
      <c r="M2" s="1" t="s">
        <v>135</v>
      </c>
      <c r="N2" s="1"/>
      <c r="O2" s="1"/>
    </row>
    <row r="3" spans="1:19" ht="15.75" thickBot="1">
      <c r="C3" s="1"/>
      <c r="D3" s="1"/>
      <c r="E3" s="1"/>
      <c r="F3" s="1"/>
      <c r="G3" s="1"/>
      <c r="H3" s="1"/>
      <c r="I3" s="3"/>
      <c r="J3" s="1"/>
      <c r="K3" s="3"/>
      <c r="M3" s="1"/>
      <c r="O3" s="1"/>
      <c r="P3" s="3"/>
      <c r="Q3" s="3"/>
      <c r="R3" s="3"/>
      <c r="S3" s="3"/>
    </row>
    <row r="4" spans="1:19">
      <c r="C4" s="367" t="s">
        <v>1</v>
      </c>
      <c r="D4" s="367"/>
      <c r="E4" s="367"/>
      <c r="F4" s="367"/>
      <c r="G4" s="367"/>
      <c r="H4" s="4"/>
      <c r="I4" s="285" t="s">
        <v>136</v>
      </c>
      <c r="J4" s="286"/>
      <c r="K4" s="287"/>
      <c r="L4" s="288"/>
      <c r="M4" s="289" t="s">
        <v>137</v>
      </c>
      <c r="N4" s="290"/>
      <c r="O4" s="291"/>
      <c r="P4" s="292"/>
      <c r="Q4" s="287"/>
      <c r="R4" s="287"/>
      <c r="S4" s="293"/>
    </row>
    <row r="5" spans="1:19">
      <c r="C5" s="368" t="s">
        <v>2</v>
      </c>
      <c r="D5" s="368"/>
      <c r="E5" s="368"/>
      <c r="F5" s="368"/>
      <c r="G5" s="368"/>
      <c r="I5" s="294" t="s">
        <v>138</v>
      </c>
      <c r="J5" s="295"/>
      <c r="K5" s="287"/>
      <c r="L5" s="287"/>
      <c r="M5" s="285" t="s">
        <v>139</v>
      </c>
      <c r="N5" s="295"/>
      <c r="O5" s="296"/>
      <c r="P5" s="296"/>
      <c r="Q5" s="287"/>
      <c r="R5" s="287"/>
      <c r="S5" s="293"/>
    </row>
    <row r="6" spans="1:19">
      <c r="C6" s="369" t="s">
        <v>4</v>
      </c>
      <c r="D6" s="369"/>
      <c r="E6" s="369"/>
      <c r="F6" s="369"/>
      <c r="G6" s="369"/>
      <c r="I6" s="285" t="s">
        <v>140</v>
      </c>
      <c r="J6" s="297"/>
      <c r="K6" s="287"/>
      <c r="L6" s="287"/>
      <c r="M6" s="294" t="s">
        <v>3</v>
      </c>
      <c r="N6" s="295"/>
      <c r="O6" s="296"/>
      <c r="P6" s="287"/>
      <c r="Q6" s="287"/>
      <c r="R6" s="287"/>
      <c r="S6" s="293"/>
    </row>
    <row r="7" spans="1:19">
      <c r="C7" s="369" t="s">
        <v>5</v>
      </c>
      <c r="D7" s="369"/>
      <c r="E7" s="369"/>
      <c r="F7" s="369"/>
      <c r="G7" s="369"/>
      <c r="I7" s="294" t="s">
        <v>141</v>
      </c>
      <c r="J7" s="295"/>
      <c r="K7" s="287"/>
      <c r="L7" s="287"/>
      <c r="M7" s="350" t="s">
        <v>142</v>
      </c>
      <c r="N7" s="351"/>
      <c r="O7" s="298"/>
      <c r="P7" s="287"/>
      <c r="Q7" s="287"/>
      <c r="R7" s="287"/>
      <c r="S7" s="293"/>
    </row>
    <row r="8" spans="1:19" ht="15.75" thickBot="1">
      <c r="C8" s="370" t="s">
        <v>6</v>
      </c>
      <c r="D8" s="370"/>
      <c r="E8" s="370"/>
      <c r="F8" s="370"/>
      <c r="G8" s="370"/>
      <c r="H8" s="5"/>
      <c r="I8" s="299"/>
      <c r="J8" s="299"/>
      <c r="K8" s="287"/>
      <c r="L8" s="287"/>
      <c r="M8" s="350" t="s">
        <v>143</v>
      </c>
      <c r="N8" s="351"/>
      <c r="O8" s="351"/>
      <c r="P8" s="299"/>
      <c r="Q8" s="287"/>
      <c r="R8" s="287"/>
      <c r="S8" s="293"/>
    </row>
    <row r="9" spans="1:19" ht="15" customHeight="1" thickBot="1">
      <c r="A9" s="358" t="s">
        <v>144</v>
      </c>
      <c r="B9" s="361" t="s">
        <v>145</v>
      </c>
      <c r="C9" s="371" t="s">
        <v>7</v>
      </c>
      <c r="D9" s="371" t="s">
        <v>8</v>
      </c>
      <c r="E9" s="371" t="s">
        <v>9</v>
      </c>
      <c r="F9" s="343" t="s">
        <v>10</v>
      </c>
      <c r="G9" s="371" t="s">
        <v>11</v>
      </c>
      <c r="H9" s="372" t="s">
        <v>12</v>
      </c>
      <c r="I9" s="372"/>
      <c r="J9" s="372"/>
      <c r="K9" s="372"/>
      <c r="L9" s="372"/>
      <c r="M9" s="372"/>
      <c r="N9" s="372"/>
      <c r="O9" s="372"/>
      <c r="P9" s="352" t="s">
        <v>13</v>
      </c>
      <c r="Q9" s="352"/>
      <c r="R9" s="352"/>
      <c r="S9" s="352"/>
    </row>
    <row r="10" spans="1:19" ht="15.75" thickBot="1">
      <c r="A10" s="359"/>
      <c r="B10" s="362"/>
      <c r="C10" s="371"/>
      <c r="D10" s="371"/>
      <c r="E10" s="371"/>
      <c r="F10" s="371"/>
      <c r="G10" s="371"/>
      <c r="H10" s="372"/>
      <c r="I10" s="372"/>
      <c r="J10" s="372"/>
      <c r="K10" s="372"/>
      <c r="L10" s="372"/>
      <c r="M10" s="372"/>
      <c r="N10" s="372"/>
      <c r="O10" s="372"/>
      <c r="P10" s="352"/>
      <c r="Q10" s="352"/>
      <c r="R10" s="352"/>
      <c r="S10" s="352"/>
    </row>
    <row r="11" spans="1:19" ht="15.75" customHeight="1" thickBot="1">
      <c r="A11" s="359"/>
      <c r="B11" s="362"/>
      <c r="C11" s="371"/>
      <c r="D11" s="371"/>
      <c r="E11" s="371"/>
      <c r="F11" s="371"/>
      <c r="G11" s="371"/>
      <c r="H11" s="353" t="s">
        <v>14</v>
      </c>
      <c r="I11" s="353"/>
      <c r="J11" s="353"/>
      <c r="K11" s="353"/>
      <c r="L11" s="353" t="s">
        <v>15</v>
      </c>
      <c r="M11" s="353"/>
      <c r="N11" s="353"/>
      <c r="O11" s="353"/>
      <c r="P11" s="354" t="s">
        <v>16</v>
      </c>
      <c r="Q11" s="355" t="s">
        <v>17</v>
      </c>
      <c r="R11" s="356" t="s">
        <v>18</v>
      </c>
      <c r="S11" s="357" t="s">
        <v>19</v>
      </c>
    </row>
    <row r="12" spans="1:19" ht="36.75" thickBot="1">
      <c r="A12" s="360"/>
      <c r="B12" s="363"/>
      <c r="C12" s="371"/>
      <c r="D12" s="371"/>
      <c r="E12" s="371"/>
      <c r="F12" s="371"/>
      <c r="G12" s="371"/>
      <c r="H12" s="6" t="s">
        <v>20</v>
      </c>
      <c r="I12" s="7" t="s">
        <v>21</v>
      </c>
      <c r="J12" s="8" t="s">
        <v>22</v>
      </c>
      <c r="K12" s="9" t="s">
        <v>23</v>
      </c>
      <c r="L12" s="8" t="s">
        <v>24</v>
      </c>
      <c r="M12" s="7" t="s">
        <v>25</v>
      </c>
      <c r="N12" s="8" t="s">
        <v>26</v>
      </c>
      <c r="O12" s="10" t="s">
        <v>27</v>
      </c>
      <c r="P12" s="354"/>
      <c r="Q12" s="355"/>
      <c r="R12" s="356"/>
      <c r="S12" s="357"/>
    </row>
    <row r="13" spans="1:19" ht="15.75" thickBot="1">
      <c r="A13" s="364"/>
      <c r="B13" s="365"/>
      <c r="C13" s="343" t="s">
        <v>131</v>
      </c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</row>
    <row r="14" spans="1:19" ht="28.5" customHeight="1">
      <c r="A14" s="300"/>
      <c r="B14" s="300"/>
      <c r="C14" s="348" t="s">
        <v>88</v>
      </c>
      <c r="D14" s="113" t="s">
        <v>30</v>
      </c>
      <c r="E14" s="114" t="s">
        <v>29</v>
      </c>
      <c r="F14" s="114">
        <v>3</v>
      </c>
      <c r="G14" s="114">
        <v>3</v>
      </c>
      <c r="H14" s="115"/>
      <c r="I14" s="116"/>
      <c r="J14" s="117" t="s">
        <v>157</v>
      </c>
      <c r="K14" s="118">
        <v>1</v>
      </c>
      <c r="L14" s="115"/>
      <c r="M14" s="116"/>
      <c r="N14" s="117" t="s">
        <v>157</v>
      </c>
      <c r="O14" s="118">
        <v>1</v>
      </c>
      <c r="P14" s="119">
        <v>18</v>
      </c>
      <c r="Q14" s="120">
        <v>9</v>
      </c>
      <c r="R14" s="121"/>
      <c r="S14" s="122"/>
    </row>
    <row r="15" spans="1:19">
      <c r="A15" s="19"/>
      <c r="B15" s="19"/>
      <c r="C15" s="349"/>
      <c r="D15" s="123"/>
      <c r="E15" s="124"/>
      <c r="F15" s="125"/>
      <c r="G15" s="126"/>
      <c r="H15" s="127"/>
      <c r="I15" s="128"/>
      <c r="J15" s="117"/>
      <c r="K15" s="118"/>
      <c r="L15" s="129"/>
      <c r="M15" s="130"/>
      <c r="N15" s="117"/>
      <c r="O15" s="118"/>
      <c r="P15" s="131"/>
      <c r="Q15" s="132"/>
      <c r="R15" s="133"/>
      <c r="S15" s="134"/>
    </row>
    <row r="16" spans="1:19">
      <c r="A16" s="29"/>
      <c r="B16" s="29"/>
      <c r="C16" s="135"/>
      <c r="D16" s="136"/>
      <c r="E16" s="137"/>
      <c r="F16" s="138"/>
      <c r="G16" s="137"/>
      <c r="H16" s="139"/>
      <c r="I16" s="140"/>
      <c r="J16" s="139"/>
      <c r="K16" s="141"/>
      <c r="L16" s="142"/>
      <c r="M16" s="141"/>
      <c r="N16" s="139"/>
      <c r="O16" s="143"/>
      <c r="P16" s="131"/>
      <c r="Q16" s="132"/>
      <c r="R16" s="132"/>
      <c r="S16" s="144"/>
    </row>
    <row r="17" spans="1:19" ht="34.5" customHeight="1">
      <c r="A17" s="19"/>
      <c r="B17" s="19"/>
      <c r="C17" s="152" t="s">
        <v>89</v>
      </c>
      <c r="D17" s="145" t="s">
        <v>30</v>
      </c>
      <c r="E17" s="125" t="s">
        <v>29</v>
      </c>
      <c r="F17" s="125">
        <v>3</v>
      </c>
      <c r="G17" s="146">
        <v>3</v>
      </c>
      <c r="H17" s="127"/>
      <c r="I17" s="147"/>
      <c r="J17" s="129" t="s">
        <v>90</v>
      </c>
      <c r="K17" s="148">
        <v>1</v>
      </c>
      <c r="L17" s="129"/>
      <c r="M17" s="130"/>
      <c r="N17" s="129" t="s">
        <v>90</v>
      </c>
      <c r="O17" s="148">
        <v>1</v>
      </c>
      <c r="P17" s="149">
        <v>21</v>
      </c>
      <c r="Q17" s="150">
        <v>6</v>
      </c>
      <c r="R17" s="150"/>
      <c r="S17" s="151"/>
    </row>
    <row r="18" spans="1:19">
      <c r="A18" s="29"/>
      <c r="B18" s="29"/>
      <c r="C18" s="17"/>
      <c r="D18" s="18"/>
      <c r="E18" s="88"/>
      <c r="F18" s="29"/>
      <c r="G18" s="20"/>
      <c r="H18" s="11"/>
      <c r="I18" s="12"/>
      <c r="J18" s="21"/>
      <c r="K18" s="12"/>
      <c r="L18" s="32"/>
      <c r="M18" s="33"/>
      <c r="N18" s="32"/>
      <c r="O18" s="23"/>
      <c r="P18" s="24"/>
      <c r="Q18" s="25"/>
      <c r="R18" s="25"/>
      <c r="S18" s="34"/>
    </row>
    <row r="19" spans="1:19">
      <c r="A19" s="19"/>
      <c r="B19" s="29"/>
      <c r="C19" s="36"/>
      <c r="D19" s="20"/>
      <c r="E19" s="89"/>
      <c r="F19" s="19"/>
      <c r="G19" s="86"/>
      <c r="H19" s="21"/>
      <c r="I19" s="23"/>
      <c r="J19" s="21"/>
      <c r="K19" s="33"/>
      <c r="L19" s="21"/>
      <c r="M19" s="33"/>
      <c r="N19" s="32"/>
      <c r="O19" s="33"/>
      <c r="P19" s="24"/>
      <c r="Q19" s="25"/>
      <c r="R19" s="25"/>
      <c r="S19" s="34"/>
    </row>
    <row r="20" spans="1:19" ht="28.5" customHeight="1">
      <c r="A20" s="19"/>
      <c r="B20" s="19"/>
      <c r="C20" s="153" t="s">
        <v>31</v>
      </c>
      <c r="D20" s="18" t="s">
        <v>28</v>
      </c>
      <c r="E20" s="155" t="s">
        <v>29</v>
      </c>
      <c r="F20" s="155">
        <v>5</v>
      </c>
      <c r="G20" s="155">
        <v>5</v>
      </c>
      <c r="H20" s="21" t="s">
        <v>32</v>
      </c>
      <c r="I20" s="23">
        <v>100</v>
      </c>
      <c r="J20" s="32"/>
      <c r="K20" s="33"/>
      <c r="L20" s="105"/>
      <c r="M20" s="94"/>
      <c r="N20" s="32" t="s">
        <v>40</v>
      </c>
      <c r="O20" s="33">
        <v>100</v>
      </c>
      <c r="P20" s="24">
        <v>8</v>
      </c>
      <c r="Q20" s="25">
        <v>16</v>
      </c>
      <c r="R20" s="25"/>
      <c r="S20" s="37"/>
    </row>
    <row r="21" spans="1:19">
      <c r="A21" s="19"/>
      <c r="B21" s="29"/>
      <c r="C21" s="154" t="s">
        <v>91</v>
      </c>
      <c r="D21" s="18" t="s">
        <v>33</v>
      </c>
      <c r="E21" s="89"/>
      <c r="F21" s="31"/>
      <c r="G21" s="86"/>
      <c r="H21" s="11"/>
      <c r="I21" s="23"/>
      <c r="J21" s="21"/>
      <c r="K21" s="12"/>
      <c r="L21" s="105"/>
      <c r="M21" s="96"/>
      <c r="N21" s="32"/>
      <c r="O21" s="23"/>
      <c r="P21" s="38"/>
      <c r="Q21" s="25"/>
      <c r="R21" s="39"/>
      <c r="S21" s="40"/>
    </row>
    <row r="22" spans="1:19">
      <c r="A22" s="19"/>
      <c r="B22" s="19"/>
      <c r="C22" s="41"/>
      <c r="D22" s="19"/>
      <c r="E22" s="89"/>
      <c r="F22" s="31"/>
      <c r="G22" s="30"/>
      <c r="H22" s="21"/>
      <c r="I22" s="23"/>
      <c r="J22" s="32"/>
      <c r="K22" s="12"/>
      <c r="L22" s="105"/>
      <c r="M22" s="92"/>
      <c r="N22" s="21"/>
      <c r="O22" s="23"/>
      <c r="P22" s="24"/>
      <c r="Q22" s="25"/>
      <c r="R22" s="26"/>
      <c r="S22" s="40"/>
    </row>
    <row r="23" spans="1:19" ht="24.75" customHeight="1">
      <c r="A23" s="292" t="s">
        <v>147</v>
      </c>
      <c r="B23" s="29"/>
      <c r="C23" s="42" t="s">
        <v>34</v>
      </c>
      <c r="D23" s="20" t="s">
        <v>35</v>
      </c>
      <c r="E23" s="155" t="s">
        <v>29</v>
      </c>
      <c r="F23" s="155">
        <v>7</v>
      </c>
      <c r="G23" s="155">
        <v>7</v>
      </c>
      <c r="H23" s="11"/>
      <c r="I23" s="33"/>
      <c r="J23" s="21"/>
      <c r="K23" s="33"/>
      <c r="L23" s="105"/>
      <c r="M23" s="94"/>
      <c r="N23" s="43"/>
      <c r="O23" s="23"/>
      <c r="P23" s="38">
        <v>28</v>
      </c>
      <c r="Q23" s="25">
        <v>56</v>
      </c>
      <c r="R23" s="25"/>
      <c r="S23" s="40"/>
    </row>
    <row r="24" spans="1:19" ht="26.25" customHeight="1">
      <c r="B24" s="19"/>
      <c r="C24" s="44" t="s">
        <v>36</v>
      </c>
      <c r="D24" s="344" t="s">
        <v>37</v>
      </c>
      <c r="E24" s="223" t="s">
        <v>109</v>
      </c>
      <c r="F24" s="226">
        <v>4</v>
      </c>
      <c r="G24" s="227">
        <v>4</v>
      </c>
      <c r="H24" s="32" t="s">
        <v>38</v>
      </c>
      <c r="I24" s="33">
        <v>50</v>
      </c>
      <c r="J24" s="11"/>
      <c r="K24" s="12"/>
      <c r="L24" s="105"/>
      <c r="M24" s="106"/>
      <c r="N24" s="32" t="s">
        <v>40</v>
      </c>
      <c r="O24" s="33">
        <v>50</v>
      </c>
      <c r="P24" s="45">
        <v>24</v>
      </c>
      <c r="Q24" s="25">
        <v>24</v>
      </c>
      <c r="R24" s="25"/>
      <c r="S24" s="40"/>
    </row>
    <row r="25" spans="1:19" ht="23.25" customHeight="1">
      <c r="A25" t="s">
        <v>148</v>
      </c>
      <c r="B25" s="31"/>
      <c r="C25" s="46" t="s">
        <v>39</v>
      </c>
      <c r="D25" s="344"/>
      <c r="E25" s="223" t="s">
        <v>109</v>
      </c>
      <c r="F25" s="227">
        <v>1</v>
      </c>
      <c r="G25" s="227">
        <v>1</v>
      </c>
      <c r="H25" s="21" t="s">
        <v>40</v>
      </c>
      <c r="I25" s="47">
        <v>20</v>
      </c>
      <c r="J25" s="21"/>
      <c r="K25" s="33"/>
      <c r="L25" s="105"/>
      <c r="M25" s="107"/>
      <c r="N25" s="32" t="s">
        <v>40</v>
      </c>
      <c r="O25" s="33">
        <v>20</v>
      </c>
      <c r="P25" s="24"/>
      <c r="Q25" s="25">
        <v>12</v>
      </c>
      <c r="R25" s="25"/>
      <c r="S25" s="40"/>
    </row>
    <row r="26" spans="1:19" ht="30" customHeight="1">
      <c r="A26" s="19"/>
      <c r="B26" s="31"/>
      <c r="C26" s="48" t="s">
        <v>41</v>
      </c>
      <c r="D26" s="344"/>
      <c r="E26" s="223" t="s">
        <v>109</v>
      </c>
      <c r="F26" s="227">
        <v>2</v>
      </c>
      <c r="G26" s="227">
        <v>2</v>
      </c>
      <c r="H26" s="21" t="s">
        <v>38</v>
      </c>
      <c r="I26" s="12">
        <v>30</v>
      </c>
      <c r="J26" s="49"/>
      <c r="K26" s="50"/>
      <c r="L26" s="108"/>
      <c r="M26" s="109"/>
      <c r="N26" s="32" t="s">
        <v>40</v>
      </c>
      <c r="O26" s="33">
        <v>30</v>
      </c>
      <c r="P26" s="24">
        <v>4</v>
      </c>
      <c r="Q26" s="25">
        <v>20</v>
      </c>
      <c r="R26" s="25"/>
      <c r="S26" s="40"/>
    </row>
    <row r="27" spans="1:19">
      <c r="A27" s="29"/>
      <c r="B27" s="29"/>
      <c r="C27" s="28"/>
      <c r="D27" s="29"/>
      <c r="E27" s="88"/>
      <c r="F27" s="19"/>
      <c r="G27" s="86"/>
      <c r="H27" s="11"/>
      <c r="I27" s="23"/>
      <c r="J27" s="21"/>
      <c r="K27" s="12"/>
      <c r="L27" s="105"/>
      <c r="M27" s="106"/>
      <c r="N27" s="21"/>
      <c r="O27" s="12"/>
      <c r="P27" s="38"/>
      <c r="Q27" s="39"/>
      <c r="R27" s="26"/>
      <c r="S27" s="27"/>
    </row>
    <row r="28" spans="1:19">
      <c r="A28" s="19"/>
      <c r="B28" s="29"/>
      <c r="C28" s="36"/>
      <c r="D28" s="19"/>
      <c r="E28" s="90"/>
      <c r="F28" s="31"/>
      <c r="G28" s="30"/>
      <c r="H28" s="21"/>
      <c r="I28" s="23"/>
      <c r="J28" s="21"/>
      <c r="K28" s="23"/>
      <c r="L28" s="105"/>
      <c r="M28" s="107"/>
      <c r="N28" s="43"/>
      <c r="O28" s="23"/>
      <c r="P28" s="45"/>
      <c r="Q28" s="51"/>
      <c r="R28" s="51"/>
      <c r="S28" s="27"/>
    </row>
    <row r="29" spans="1:19" ht="21.75" customHeight="1">
      <c r="A29" s="292" t="s">
        <v>147</v>
      </c>
      <c r="B29" s="29"/>
      <c r="C29" s="52" t="s">
        <v>42</v>
      </c>
      <c r="D29" s="20" t="s">
        <v>35</v>
      </c>
      <c r="E29" s="155" t="s">
        <v>29</v>
      </c>
      <c r="F29" s="155">
        <v>7</v>
      </c>
      <c r="G29" s="155">
        <v>7</v>
      </c>
      <c r="H29" s="21"/>
      <c r="I29" s="33"/>
      <c r="J29" s="21"/>
      <c r="K29" s="33"/>
      <c r="L29" s="105"/>
      <c r="M29" s="107"/>
      <c r="N29" s="21"/>
      <c r="O29" s="23"/>
      <c r="P29" s="45">
        <v>28</v>
      </c>
      <c r="Q29" s="25">
        <v>54</v>
      </c>
      <c r="R29" s="39"/>
      <c r="S29" s="27"/>
    </row>
    <row r="30" spans="1:19" ht="29.25" customHeight="1">
      <c r="B30" s="19"/>
      <c r="C30" s="53" t="s">
        <v>43</v>
      </c>
      <c r="D30" s="344" t="s">
        <v>37</v>
      </c>
      <c r="E30" s="223" t="s">
        <v>109</v>
      </c>
      <c r="F30" s="225">
        <v>5</v>
      </c>
      <c r="G30" s="225">
        <v>5</v>
      </c>
      <c r="H30" s="32" t="s">
        <v>38</v>
      </c>
      <c r="I30" s="47">
        <v>70</v>
      </c>
      <c r="J30" s="21"/>
      <c r="K30" s="47"/>
      <c r="L30" s="105"/>
      <c r="M30" s="107"/>
      <c r="N30" s="32" t="s">
        <v>40</v>
      </c>
      <c r="O30" s="33">
        <v>70</v>
      </c>
      <c r="P30" s="24">
        <v>24</v>
      </c>
      <c r="Q30" s="39">
        <v>36</v>
      </c>
      <c r="R30" s="39"/>
      <c r="S30" s="27"/>
    </row>
    <row r="31" spans="1:19" ht="23.25" customHeight="1">
      <c r="A31" t="s">
        <v>148</v>
      </c>
      <c r="B31" s="29"/>
      <c r="C31" s="54" t="s">
        <v>44</v>
      </c>
      <c r="D31" s="344"/>
      <c r="E31" s="223" t="s">
        <v>109</v>
      </c>
      <c r="F31" s="225">
        <v>2</v>
      </c>
      <c r="G31" s="225">
        <v>2</v>
      </c>
      <c r="H31" s="21" t="s">
        <v>38</v>
      </c>
      <c r="I31" s="12">
        <v>30</v>
      </c>
      <c r="J31" s="21"/>
      <c r="K31" s="47"/>
      <c r="L31" s="108"/>
      <c r="M31" s="107"/>
      <c r="N31" s="32" t="s">
        <v>40</v>
      </c>
      <c r="O31" s="47">
        <v>30</v>
      </c>
      <c r="P31" s="38">
        <v>4</v>
      </c>
      <c r="Q31" s="26">
        <v>18</v>
      </c>
      <c r="R31" s="39"/>
      <c r="S31" s="37"/>
    </row>
    <row r="32" spans="1:19">
      <c r="A32" s="19"/>
      <c r="B32" s="29"/>
      <c r="C32" s="36"/>
      <c r="D32" s="19"/>
      <c r="E32" s="88"/>
      <c r="F32" s="19"/>
      <c r="G32" s="86"/>
      <c r="H32" s="21"/>
      <c r="I32" s="33"/>
      <c r="J32" s="21"/>
      <c r="K32" s="47"/>
      <c r="L32" s="110"/>
      <c r="M32" s="92"/>
      <c r="N32" s="43"/>
      <c r="O32" s="33"/>
      <c r="P32" s="45"/>
      <c r="Q32" s="26"/>
      <c r="R32" s="26"/>
      <c r="S32" s="40"/>
    </row>
    <row r="33" spans="1:20">
      <c r="A33" s="55"/>
      <c r="B33" s="55"/>
      <c r="C33" s="28"/>
      <c r="D33" s="55"/>
      <c r="E33" s="89"/>
      <c r="F33" s="29"/>
      <c r="G33" s="87"/>
      <c r="H33" s="21"/>
      <c r="I33" s="33"/>
      <c r="J33" s="11"/>
      <c r="K33" s="12"/>
      <c r="L33" s="108"/>
      <c r="M33" s="94"/>
      <c r="N33" s="32"/>
      <c r="O33" s="12"/>
      <c r="P33" s="24"/>
      <c r="Q33" s="26"/>
      <c r="R33" s="26"/>
      <c r="S33" s="40"/>
    </row>
    <row r="34" spans="1:20" ht="21" customHeight="1">
      <c r="A34" s="292" t="s">
        <v>149</v>
      </c>
      <c r="B34" s="31"/>
      <c r="C34" s="52" t="s">
        <v>45</v>
      </c>
      <c r="D34" s="20" t="s">
        <v>33</v>
      </c>
      <c r="E34" s="155" t="s">
        <v>29</v>
      </c>
      <c r="F34" s="155">
        <v>5</v>
      </c>
      <c r="G34" s="155">
        <v>5</v>
      </c>
      <c r="H34" s="11"/>
      <c r="I34" s="12"/>
      <c r="J34" s="32"/>
      <c r="K34" s="23"/>
      <c r="L34" s="105"/>
      <c r="M34" s="94"/>
      <c r="N34" s="32"/>
      <c r="O34" s="33"/>
      <c r="P34" s="24"/>
      <c r="Q34" s="26"/>
      <c r="R34" s="26"/>
      <c r="S34" s="40"/>
    </row>
    <row r="35" spans="1:20">
      <c r="B35" s="31"/>
      <c r="C35" s="57" t="s">
        <v>46</v>
      </c>
      <c r="D35" s="35"/>
      <c r="E35" s="30"/>
      <c r="F35" s="30"/>
      <c r="G35" s="29"/>
      <c r="H35" s="11" t="s">
        <v>38</v>
      </c>
      <c r="I35" s="12">
        <v>100</v>
      </c>
      <c r="J35" s="32"/>
      <c r="K35" s="23"/>
      <c r="L35" s="105"/>
      <c r="M35" s="94"/>
      <c r="N35" s="32" t="s">
        <v>87</v>
      </c>
      <c r="O35" s="33">
        <v>100</v>
      </c>
      <c r="P35" s="38"/>
      <c r="Q35" s="26">
        <v>28</v>
      </c>
      <c r="R35" s="26"/>
      <c r="S35" s="40"/>
    </row>
    <row r="36" spans="1:20">
      <c r="A36" t="s">
        <v>150</v>
      </c>
      <c r="B36" s="29"/>
      <c r="C36" s="58"/>
      <c r="D36" s="35"/>
      <c r="E36" s="30"/>
      <c r="F36" s="30"/>
      <c r="G36" s="29"/>
      <c r="H36" s="11"/>
      <c r="I36" s="12"/>
      <c r="J36" s="32"/>
      <c r="K36" s="23"/>
      <c r="L36" s="32"/>
      <c r="M36" s="23"/>
      <c r="N36" s="32"/>
      <c r="O36" s="33"/>
      <c r="P36" s="38"/>
      <c r="Q36" s="26"/>
      <c r="R36" s="26"/>
      <c r="S36" s="40"/>
    </row>
    <row r="37" spans="1:20">
      <c r="A37" s="29"/>
      <c r="B37" s="29"/>
      <c r="C37" s="59"/>
      <c r="D37" s="19"/>
      <c r="E37" s="31"/>
      <c r="F37" s="31"/>
      <c r="G37" s="29"/>
      <c r="H37" s="32"/>
      <c r="I37" s="33"/>
      <c r="J37" s="32"/>
      <c r="K37" s="23"/>
      <c r="L37" s="32"/>
      <c r="M37" s="23"/>
      <c r="N37" s="32"/>
      <c r="O37" s="33"/>
      <c r="P37" s="38"/>
      <c r="Q37" s="26"/>
      <c r="R37" s="26"/>
      <c r="S37" s="40"/>
    </row>
    <row r="38" spans="1:20" ht="15.75" thickBot="1">
      <c r="A38" s="29"/>
      <c r="B38" s="29"/>
      <c r="C38" s="60"/>
      <c r="D38" s="31"/>
      <c r="E38" s="12"/>
      <c r="F38" s="19"/>
      <c r="G38" s="31"/>
      <c r="H38" s="61"/>
      <c r="I38" s="23"/>
      <c r="J38" s="32"/>
      <c r="K38" s="12"/>
      <c r="L38" s="32"/>
      <c r="M38" s="23"/>
      <c r="N38" s="61"/>
      <c r="O38" s="23"/>
      <c r="P38" s="62"/>
      <c r="Q38" s="63"/>
      <c r="R38" s="64"/>
      <c r="S38" s="65"/>
      <c r="T38" s="55"/>
    </row>
    <row r="39" spans="1:20" ht="15.75" thickBot="1">
      <c r="A39" s="301"/>
      <c r="B39" s="31"/>
      <c r="C39" s="345" t="s">
        <v>47</v>
      </c>
      <c r="D39" s="345"/>
      <c r="E39" s="345"/>
      <c r="F39" s="66">
        <f>F14+F17+F20+F23+F29+F34</f>
        <v>30</v>
      </c>
      <c r="G39" s="67"/>
      <c r="H39" s="346"/>
      <c r="I39" s="346"/>
      <c r="J39" s="346"/>
      <c r="K39" s="346"/>
      <c r="L39" s="347" t="s">
        <v>48</v>
      </c>
      <c r="M39" s="347"/>
      <c r="N39" s="347"/>
      <c r="O39" s="347"/>
      <c r="P39" s="68">
        <f>P14+P17+P20+P23+P29+P35</f>
        <v>103</v>
      </c>
      <c r="Q39" s="68">
        <f>Q14+Q17+Q20+Q23+Q29+Q35</f>
        <v>169</v>
      </c>
      <c r="R39" s="68">
        <f>R14+R17+R20+R23+R29+R35</f>
        <v>0</v>
      </c>
      <c r="S39" s="68">
        <f>S14+S17+S20+S23+S29+S35</f>
        <v>0</v>
      </c>
    </row>
    <row r="40" spans="1:20">
      <c r="A40" s="305" t="s">
        <v>92</v>
      </c>
      <c r="B40" s="329"/>
      <c r="C40" s="330"/>
      <c r="D40" s="280"/>
      <c r="H40" s="1"/>
      <c r="J40" s="1"/>
      <c r="K40" s="1"/>
      <c r="L40" s="4"/>
      <c r="M40" s="1"/>
      <c r="N40" s="1"/>
      <c r="O40" s="1"/>
      <c r="P40" s="1"/>
      <c r="Q40" s="1"/>
      <c r="S40" s="4"/>
      <c r="T40" s="69"/>
    </row>
    <row r="41" spans="1:20">
      <c r="A41" s="327" t="s">
        <v>49</v>
      </c>
      <c r="B41" s="12"/>
      <c r="C41" s="1"/>
      <c r="D41" s="1"/>
      <c r="L41" s="1"/>
      <c r="M41" s="1"/>
      <c r="P41" s="1"/>
      <c r="T41" s="69"/>
    </row>
    <row r="42" spans="1:20">
      <c r="A42" s="328" t="s">
        <v>50</v>
      </c>
      <c r="B42" s="12"/>
      <c r="D42" s="1"/>
      <c r="P42" s="1"/>
      <c r="T42" s="69"/>
    </row>
    <row r="43" spans="1:20">
      <c r="A43" s="312" t="s">
        <v>146</v>
      </c>
      <c r="B43" s="12"/>
      <c r="C43" s="1"/>
      <c r="D43" s="1"/>
      <c r="P43" s="1"/>
      <c r="T43" s="69"/>
    </row>
    <row r="44" spans="1:20">
      <c r="A44" s="279"/>
      <c r="B44" s="12"/>
      <c r="C44" s="1"/>
      <c r="D44" s="1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</row>
    <row r="45" spans="1:20">
      <c r="A45" s="1"/>
      <c r="B45" s="1"/>
      <c r="C45" s="1"/>
      <c r="D45" s="1"/>
    </row>
    <row r="46" spans="1:20">
      <c r="B46" s="1"/>
      <c r="C46" s="1"/>
    </row>
  </sheetData>
  <sheetProtection algorithmName="SHA-512" hashValue="ZKnxFQWdnuJaNG1a2hL+wqv5TiypwyVhUuqTSZrDVralUea841jz83ZL13BEPUJHtJ7oTGNlJriM3fa7H9+jyQ==" saltValue="+eLSSBz4G0RT0Rx4V7EzMQ==" spinCount="100000" sheet="1" objects="1" scenarios="1"/>
  <mergeCells count="31">
    <mergeCell ref="A9:A12"/>
    <mergeCell ref="B9:B12"/>
    <mergeCell ref="A13:B13"/>
    <mergeCell ref="F1:N1"/>
    <mergeCell ref="C4:G4"/>
    <mergeCell ref="C5:G5"/>
    <mergeCell ref="C6:G6"/>
    <mergeCell ref="C7:G7"/>
    <mergeCell ref="C8:G8"/>
    <mergeCell ref="C9:C12"/>
    <mergeCell ref="D9:D12"/>
    <mergeCell ref="E9:E12"/>
    <mergeCell ref="F9:F12"/>
    <mergeCell ref="G9:G12"/>
    <mergeCell ref="H9:O10"/>
    <mergeCell ref="M7:N7"/>
    <mergeCell ref="M8:O8"/>
    <mergeCell ref="P9:S10"/>
    <mergeCell ref="H11:K11"/>
    <mergeCell ref="L11:O11"/>
    <mergeCell ref="P11:P12"/>
    <mergeCell ref="Q11:Q12"/>
    <mergeCell ref="R11:R12"/>
    <mergeCell ref="S11:S12"/>
    <mergeCell ref="C13:S13"/>
    <mergeCell ref="D24:D26"/>
    <mergeCell ref="D30:D31"/>
    <mergeCell ref="C39:E39"/>
    <mergeCell ref="H39:K39"/>
    <mergeCell ref="L39:O39"/>
    <mergeCell ref="C14:C15"/>
  </mergeCells>
  <dataValidations count="4">
    <dataValidation type="list" allowBlank="1" showInputMessage="1" showErrorMessage="1" sqref="H18:H38 H16">
      <formula1>Nature_des_épreuves_CC</formula1>
      <formula2>0</formula2>
    </dataValidation>
    <dataValidation type="list" allowBlank="1" showInputMessage="1" showErrorMessage="1" sqref="J14:J15 H17 N14:N15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zoomScale="75" zoomScaleNormal="75" workbookViewId="0">
      <selection activeCell="H28" sqref="H28"/>
    </sheetView>
  </sheetViews>
  <sheetFormatPr baseColWidth="10" defaultColWidth="8.85546875" defaultRowHeight="15"/>
  <cols>
    <col min="1" max="1" width="23.42578125" customWidth="1"/>
    <col min="2" max="2" width="70.28515625" customWidth="1"/>
    <col min="3" max="3" width="70.7109375"/>
    <col min="4" max="4" width="16.140625"/>
    <col min="5" max="5" width="7.28515625"/>
    <col min="6" max="6" width="6.7109375"/>
    <col min="7" max="7" width="7.42578125"/>
    <col min="8" max="8" width="14.85546875" bestFit="1" customWidth="1"/>
    <col min="9" max="9" width="8.140625"/>
    <col min="10" max="10" width="10.28515625" bestFit="1" customWidth="1"/>
    <col min="11" max="11" width="8.140625"/>
    <col min="12" max="12" width="15.140625" customWidth="1"/>
    <col min="13" max="13" width="8"/>
    <col min="14" max="14" width="10.7109375" customWidth="1"/>
    <col min="15" max="15" width="7"/>
    <col min="16" max="16" width="7.85546875"/>
    <col min="17" max="19" width="6.7109375"/>
    <col min="20" max="1026" width="10.28515625"/>
  </cols>
  <sheetData>
    <row r="1" spans="1:19" ht="15" customHeight="1">
      <c r="F1" s="366" t="s">
        <v>0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9">
      <c r="C2" s="1"/>
      <c r="D2" s="279" t="s">
        <v>130</v>
      </c>
      <c r="E2" s="2"/>
      <c r="F2" s="1"/>
      <c r="G2" s="1"/>
      <c r="H2" s="1"/>
      <c r="I2" s="1"/>
      <c r="J2" s="1"/>
      <c r="K2" s="1"/>
      <c r="L2" s="1"/>
      <c r="M2" s="1" t="s">
        <v>135</v>
      </c>
      <c r="N2" s="1"/>
      <c r="O2" s="1"/>
    </row>
    <row r="3" spans="1:19" ht="15.75" thickBot="1">
      <c r="C3" s="1"/>
      <c r="D3" s="1"/>
      <c r="E3" s="1"/>
      <c r="F3" s="1"/>
      <c r="G3" s="1"/>
      <c r="H3" s="1"/>
      <c r="I3" s="3"/>
      <c r="J3" s="1"/>
      <c r="K3" s="3"/>
      <c r="M3" s="1"/>
      <c r="O3" s="1"/>
      <c r="P3" s="3"/>
      <c r="Q3" s="3"/>
      <c r="R3" s="3"/>
      <c r="S3" s="3"/>
    </row>
    <row r="4" spans="1:19">
      <c r="C4" s="367" t="s">
        <v>1</v>
      </c>
      <c r="D4" s="367"/>
      <c r="E4" s="367"/>
      <c r="F4" s="367"/>
      <c r="G4" s="367"/>
      <c r="H4" s="4"/>
      <c r="I4" s="285" t="s">
        <v>136</v>
      </c>
      <c r="J4" s="286"/>
      <c r="K4" s="287"/>
      <c r="L4" s="288"/>
      <c r="M4" s="289" t="s">
        <v>137</v>
      </c>
      <c r="N4" s="290"/>
      <c r="O4" s="291"/>
      <c r="P4" s="292"/>
      <c r="Q4" s="287"/>
      <c r="R4" s="287"/>
      <c r="S4" s="293"/>
    </row>
    <row r="5" spans="1:19">
      <c r="C5" s="368" t="s">
        <v>2</v>
      </c>
      <c r="D5" s="368"/>
      <c r="E5" s="368"/>
      <c r="F5" s="368"/>
      <c r="G5" s="368"/>
      <c r="I5" s="294" t="s">
        <v>138</v>
      </c>
      <c r="J5" s="295"/>
      <c r="K5" s="287"/>
      <c r="L5" s="287"/>
      <c r="M5" s="285" t="s">
        <v>139</v>
      </c>
      <c r="N5" s="295"/>
      <c r="O5" s="296"/>
      <c r="P5" s="296"/>
      <c r="Q5" s="287"/>
      <c r="R5" s="287"/>
      <c r="S5" s="293"/>
    </row>
    <row r="6" spans="1:19">
      <c r="C6" s="369" t="s">
        <v>4</v>
      </c>
      <c r="D6" s="369"/>
      <c r="E6" s="369"/>
      <c r="F6" s="369"/>
      <c r="G6" s="369"/>
      <c r="I6" s="285" t="s">
        <v>140</v>
      </c>
      <c r="J6" s="297"/>
      <c r="K6" s="287"/>
      <c r="L6" s="287"/>
      <c r="M6" s="294" t="s">
        <v>3</v>
      </c>
      <c r="N6" s="295"/>
      <c r="O6" s="296"/>
      <c r="P6" s="287"/>
      <c r="Q6" s="287"/>
      <c r="R6" s="287"/>
      <c r="S6" s="293"/>
    </row>
    <row r="7" spans="1:19">
      <c r="C7" s="369" t="s">
        <v>5</v>
      </c>
      <c r="D7" s="369"/>
      <c r="E7" s="369"/>
      <c r="F7" s="369"/>
      <c r="G7" s="369"/>
      <c r="I7" s="294" t="s">
        <v>141</v>
      </c>
      <c r="J7" s="295"/>
      <c r="K7" s="287"/>
      <c r="L7" s="287"/>
      <c r="M7" s="350" t="s">
        <v>142</v>
      </c>
      <c r="N7" s="351"/>
      <c r="O7" s="298"/>
      <c r="P7" s="287"/>
      <c r="Q7" s="287"/>
      <c r="R7" s="287"/>
      <c r="S7" s="293"/>
    </row>
    <row r="8" spans="1:19" ht="15.75" thickBot="1">
      <c r="C8" s="370" t="s">
        <v>6</v>
      </c>
      <c r="D8" s="370"/>
      <c r="E8" s="370"/>
      <c r="F8" s="370"/>
      <c r="G8" s="370"/>
      <c r="H8" s="5"/>
      <c r="I8" s="299"/>
      <c r="J8" s="299"/>
      <c r="K8" s="287"/>
      <c r="L8" s="287"/>
      <c r="M8" s="350" t="s">
        <v>143</v>
      </c>
      <c r="N8" s="351"/>
      <c r="O8" s="351"/>
      <c r="P8" s="299"/>
      <c r="Q8" s="287"/>
      <c r="R8" s="287"/>
      <c r="S8" s="293"/>
    </row>
    <row r="9" spans="1:19" ht="15" customHeight="1" thickBot="1">
      <c r="A9" s="358" t="s">
        <v>144</v>
      </c>
      <c r="B9" s="361" t="s">
        <v>145</v>
      </c>
      <c r="C9" s="371" t="s">
        <v>7</v>
      </c>
      <c r="D9" s="371" t="s">
        <v>8</v>
      </c>
      <c r="E9" s="371" t="s">
        <v>9</v>
      </c>
      <c r="F9" s="343" t="s">
        <v>10</v>
      </c>
      <c r="G9" s="371" t="s">
        <v>11</v>
      </c>
      <c r="H9" s="372" t="s">
        <v>12</v>
      </c>
      <c r="I9" s="372"/>
      <c r="J9" s="372"/>
      <c r="K9" s="372"/>
      <c r="L9" s="372"/>
      <c r="M9" s="372"/>
      <c r="N9" s="372"/>
      <c r="O9" s="372"/>
      <c r="P9" s="352" t="s">
        <v>13</v>
      </c>
      <c r="Q9" s="352"/>
      <c r="R9" s="352"/>
      <c r="S9" s="352"/>
    </row>
    <row r="10" spans="1:19" ht="15.75" thickBot="1">
      <c r="A10" s="359"/>
      <c r="B10" s="362"/>
      <c r="C10" s="371"/>
      <c r="D10" s="371"/>
      <c r="E10" s="371"/>
      <c r="F10" s="371"/>
      <c r="G10" s="371"/>
      <c r="H10" s="372"/>
      <c r="I10" s="372"/>
      <c r="J10" s="372"/>
      <c r="K10" s="372"/>
      <c r="L10" s="372"/>
      <c r="M10" s="372"/>
      <c r="N10" s="372"/>
      <c r="O10" s="372"/>
      <c r="P10" s="352"/>
      <c r="Q10" s="352"/>
      <c r="R10" s="352"/>
      <c r="S10" s="352"/>
    </row>
    <row r="11" spans="1:19" ht="15.75" customHeight="1" thickBot="1">
      <c r="A11" s="359"/>
      <c r="B11" s="362"/>
      <c r="C11" s="371"/>
      <c r="D11" s="371"/>
      <c r="E11" s="371"/>
      <c r="F11" s="371"/>
      <c r="G11" s="371"/>
      <c r="H11" s="353" t="s">
        <v>14</v>
      </c>
      <c r="I11" s="353"/>
      <c r="J11" s="353"/>
      <c r="K11" s="353"/>
      <c r="L11" s="353" t="s">
        <v>15</v>
      </c>
      <c r="M11" s="353"/>
      <c r="N11" s="353"/>
      <c r="O11" s="353"/>
      <c r="P11" s="354" t="s">
        <v>16</v>
      </c>
      <c r="Q11" s="355" t="s">
        <v>17</v>
      </c>
      <c r="R11" s="356" t="s">
        <v>18</v>
      </c>
      <c r="S11" s="357" t="s">
        <v>19</v>
      </c>
    </row>
    <row r="12" spans="1:19" ht="36.75" thickBot="1">
      <c r="A12" s="360"/>
      <c r="B12" s="363"/>
      <c r="C12" s="371"/>
      <c r="D12" s="371"/>
      <c r="E12" s="371"/>
      <c r="F12" s="371"/>
      <c r="G12" s="371"/>
      <c r="H12" s="6" t="s">
        <v>20</v>
      </c>
      <c r="I12" s="7" t="s">
        <v>21</v>
      </c>
      <c r="J12" s="8" t="s">
        <v>22</v>
      </c>
      <c r="K12" s="9" t="s">
        <v>23</v>
      </c>
      <c r="L12" s="8" t="s">
        <v>24</v>
      </c>
      <c r="M12" s="7" t="s">
        <v>25</v>
      </c>
      <c r="N12" s="8" t="s">
        <v>26</v>
      </c>
      <c r="O12" s="10" t="s">
        <v>27</v>
      </c>
      <c r="P12" s="354"/>
      <c r="Q12" s="355"/>
      <c r="R12" s="356"/>
      <c r="S12" s="357"/>
    </row>
    <row r="13" spans="1:19" ht="15.75" thickBot="1">
      <c r="A13" s="364"/>
      <c r="B13" s="365"/>
      <c r="C13" s="343" t="s">
        <v>132</v>
      </c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</row>
    <row r="14" spans="1:19" ht="34.5" customHeight="1">
      <c r="A14" s="300"/>
      <c r="B14" s="300"/>
      <c r="C14" s="159" t="s">
        <v>93</v>
      </c>
      <c r="D14" s="160" t="s">
        <v>30</v>
      </c>
      <c r="E14" s="161" t="s">
        <v>29</v>
      </c>
      <c r="F14" s="161">
        <v>3</v>
      </c>
      <c r="G14" s="161">
        <v>3</v>
      </c>
      <c r="H14" s="339" t="s">
        <v>155</v>
      </c>
      <c r="I14" s="340">
        <v>0.3</v>
      </c>
      <c r="J14" s="115"/>
      <c r="K14" s="163"/>
      <c r="L14" s="115"/>
      <c r="M14" s="116"/>
      <c r="N14" s="164" t="s">
        <v>94</v>
      </c>
      <c r="O14" s="162">
        <v>1</v>
      </c>
      <c r="P14" s="165"/>
      <c r="Q14" s="166">
        <v>24</v>
      </c>
      <c r="R14" s="167"/>
      <c r="S14" s="168"/>
    </row>
    <row r="15" spans="1:19" ht="26.25" customHeight="1">
      <c r="A15" s="19"/>
      <c r="B15" s="19"/>
      <c r="C15" s="31"/>
      <c r="D15" s="169"/>
      <c r="E15" s="170"/>
      <c r="F15" s="171"/>
      <c r="G15" s="86"/>
      <c r="H15" s="115" t="s">
        <v>94</v>
      </c>
      <c r="I15" s="341">
        <v>0.7</v>
      </c>
      <c r="J15" s="129"/>
      <c r="K15" s="130"/>
      <c r="L15" s="127"/>
      <c r="M15" s="128"/>
      <c r="N15" s="172"/>
      <c r="O15" s="147"/>
      <c r="P15" s="149"/>
      <c r="Q15" s="150"/>
      <c r="R15" s="173"/>
      <c r="S15" s="174"/>
    </row>
    <row r="16" spans="1:19">
      <c r="A16" s="29"/>
      <c r="B16" s="29"/>
      <c r="C16" s="175"/>
      <c r="D16" s="176"/>
      <c r="E16" s="177"/>
      <c r="F16" s="138"/>
      <c r="G16" s="178"/>
      <c r="H16" s="142"/>
      <c r="I16" s="143"/>
      <c r="J16" s="139"/>
      <c r="K16" s="141"/>
      <c r="L16" s="142"/>
      <c r="M16" s="179"/>
      <c r="N16" s="180"/>
      <c r="O16" s="143"/>
      <c r="P16" s="131"/>
      <c r="Q16" s="132"/>
      <c r="R16" s="133"/>
      <c r="S16" s="144"/>
    </row>
    <row r="17" spans="1:19">
      <c r="A17" s="19"/>
      <c r="B17" s="19"/>
      <c r="C17" s="175"/>
      <c r="D17" s="176"/>
      <c r="E17" s="177"/>
      <c r="F17" s="138"/>
      <c r="G17" s="178"/>
      <c r="H17" s="142"/>
      <c r="I17" s="143"/>
      <c r="J17" s="139"/>
      <c r="K17" s="141"/>
      <c r="L17" s="142"/>
      <c r="M17" s="179"/>
      <c r="N17" s="180"/>
      <c r="O17" s="143"/>
      <c r="P17" s="131"/>
      <c r="Q17" s="132"/>
      <c r="R17" s="133"/>
      <c r="S17" s="144"/>
    </row>
    <row r="18" spans="1:19">
      <c r="A18" s="29"/>
      <c r="B18" s="29"/>
      <c r="C18" s="135"/>
      <c r="D18" s="181"/>
      <c r="E18" s="137"/>
      <c r="F18" s="138"/>
      <c r="G18" s="182"/>
      <c r="H18" s="139"/>
      <c r="I18" s="140"/>
      <c r="J18" s="139"/>
      <c r="K18" s="141"/>
      <c r="L18" s="142"/>
      <c r="M18" s="141"/>
      <c r="N18" s="139"/>
      <c r="O18" s="143"/>
      <c r="P18" s="131"/>
      <c r="Q18" s="132"/>
      <c r="R18" s="132"/>
      <c r="S18" s="144"/>
    </row>
    <row r="19" spans="1:19" ht="30" customHeight="1">
      <c r="A19" s="19"/>
      <c r="B19" s="29"/>
      <c r="C19" s="183" t="s">
        <v>95</v>
      </c>
      <c r="D19" s="184" t="s">
        <v>30</v>
      </c>
      <c r="E19" s="186" t="s">
        <v>29</v>
      </c>
      <c r="F19" s="187">
        <v>3</v>
      </c>
      <c r="G19" s="187">
        <v>3</v>
      </c>
      <c r="H19" s="115"/>
      <c r="I19" s="130"/>
      <c r="J19" s="129"/>
      <c r="K19" s="163"/>
      <c r="L19" s="129"/>
      <c r="M19" s="128"/>
      <c r="N19" s="172"/>
      <c r="O19" s="130"/>
      <c r="P19" s="188"/>
      <c r="Q19" s="150">
        <v>24</v>
      </c>
      <c r="R19" s="173"/>
      <c r="S19" s="189"/>
    </row>
    <row r="20" spans="1:19">
      <c r="A20" s="19"/>
      <c r="B20" s="19"/>
      <c r="C20" s="190"/>
      <c r="D20" s="19"/>
      <c r="E20" s="171"/>
      <c r="F20" s="192"/>
      <c r="G20" s="192"/>
      <c r="H20" s="11" t="s">
        <v>96</v>
      </c>
      <c r="I20" s="193">
        <v>0.5</v>
      </c>
      <c r="J20" s="32"/>
      <c r="K20" s="12"/>
      <c r="L20" s="32"/>
      <c r="M20" s="22"/>
      <c r="N20" s="43" t="s">
        <v>84</v>
      </c>
      <c r="O20" s="193">
        <v>1</v>
      </c>
      <c r="P20" s="131"/>
      <c r="Q20" s="132"/>
      <c r="R20" s="133"/>
      <c r="S20" s="144"/>
    </row>
    <row r="21" spans="1:19">
      <c r="A21" s="19"/>
      <c r="B21" s="29"/>
      <c r="C21" s="1"/>
      <c r="D21" s="19"/>
      <c r="E21" s="171"/>
      <c r="F21" s="192"/>
      <c r="G21" s="192"/>
      <c r="H21" s="11" t="s">
        <v>96</v>
      </c>
      <c r="I21" s="193">
        <v>0.5</v>
      </c>
      <c r="J21" s="32"/>
      <c r="K21" s="12"/>
      <c r="L21" s="32"/>
      <c r="M21" s="22"/>
      <c r="N21" s="43"/>
      <c r="O21" s="23"/>
      <c r="P21" s="131"/>
      <c r="Q21" s="132"/>
      <c r="R21" s="133"/>
      <c r="S21" s="144"/>
    </row>
    <row r="22" spans="1:19">
      <c r="A22" s="19"/>
      <c r="B22" s="19"/>
      <c r="C22" s="178"/>
      <c r="D22" s="176"/>
      <c r="E22" s="194"/>
      <c r="F22" s="195"/>
      <c r="G22" s="135"/>
      <c r="H22" s="196"/>
      <c r="I22" s="143"/>
      <c r="J22" s="196"/>
      <c r="K22" s="143"/>
      <c r="L22" s="139"/>
      <c r="M22" s="140"/>
      <c r="N22" s="139"/>
      <c r="O22" s="141"/>
      <c r="P22" s="131"/>
      <c r="Q22" s="132"/>
      <c r="R22" s="132"/>
      <c r="S22" s="144"/>
    </row>
    <row r="23" spans="1:19">
      <c r="A23" s="29"/>
      <c r="B23" s="29"/>
      <c r="C23" s="178"/>
      <c r="D23" s="181"/>
      <c r="E23" s="194"/>
      <c r="F23" s="195"/>
      <c r="G23" s="135"/>
      <c r="H23" s="196"/>
      <c r="I23" s="143"/>
      <c r="J23" s="196"/>
      <c r="K23" s="143"/>
      <c r="L23" s="139"/>
      <c r="M23" s="140"/>
      <c r="N23" s="139"/>
      <c r="O23" s="141"/>
      <c r="P23" s="131"/>
      <c r="Q23" s="132"/>
      <c r="R23" s="132"/>
      <c r="S23" s="144"/>
    </row>
    <row r="24" spans="1:19">
      <c r="A24" s="19"/>
      <c r="B24" s="19"/>
      <c r="C24" s="178"/>
      <c r="D24" s="181"/>
      <c r="E24" s="197"/>
      <c r="F24" s="195"/>
      <c r="G24" s="178"/>
      <c r="H24" s="196"/>
      <c r="I24" s="140"/>
      <c r="J24" s="196"/>
      <c r="K24" s="140"/>
      <c r="L24" s="196"/>
      <c r="M24" s="140"/>
      <c r="N24" s="139"/>
      <c r="O24" s="141"/>
      <c r="P24" s="131"/>
      <c r="Q24" s="132"/>
      <c r="R24" s="132"/>
      <c r="S24" s="144"/>
    </row>
    <row r="25" spans="1:19" ht="30" customHeight="1">
      <c r="A25" s="31"/>
      <c r="B25" s="31"/>
      <c r="C25" s="152" t="s">
        <v>97</v>
      </c>
      <c r="D25" s="198" t="s">
        <v>71</v>
      </c>
      <c r="E25" s="125" t="s">
        <v>29</v>
      </c>
      <c r="F25" s="125">
        <v>7</v>
      </c>
      <c r="G25" s="125">
        <v>7</v>
      </c>
      <c r="H25" s="199"/>
      <c r="I25" s="200"/>
      <c r="J25" s="199"/>
      <c r="K25" s="200"/>
      <c r="L25" s="199"/>
      <c r="M25" s="200"/>
      <c r="N25" s="201"/>
      <c r="O25" s="202"/>
      <c r="P25" s="203">
        <v>8</v>
      </c>
      <c r="Q25" s="204">
        <v>16</v>
      </c>
      <c r="R25" s="204"/>
      <c r="S25" s="205"/>
    </row>
    <row r="26" spans="1:19" ht="60">
      <c r="A26" s="19"/>
      <c r="B26" s="31"/>
      <c r="C26" s="374" t="s">
        <v>91</v>
      </c>
      <c r="D26" s="206"/>
      <c r="E26" s="171"/>
      <c r="F26" s="192"/>
      <c r="G26" s="207"/>
      <c r="I26" s="209"/>
      <c r="J26" s="335" t="s">
        <v>152</v>
      </c>
      <c r="K26" s="336">
        <v>1</v>
      </c>
      <c r="L26" s="261" t="s">
        <v>99</v>
      </c>
      <c r="M26" s="147"/>
      <c r="N26" s="208" t="s">
        <v>100</v>
      </c>
      <c r="O26" s="148">
        <v>0.5</v>
      </c>
      <c r="P26" s="210"/>
      <c r="Q26" s="204"/>
      <c r="R26" s="211"/>
      <c r="S26" s="212"/>
    </row>
    <row r="27" spans="1:19" ht="60">
      <c r="A27" s="29"/>
      <c r="B27" s="29"/>
      <c r="C27" s="375"/>
      <c r="D27" s="206"/>
      <c r="E27" s="171"/>
      <c r="F27" s="192"/>
      <c r="G27" s="207"/>
      <c r="I27" s="209"/>
      <c r="J27" s="208"/>
      <c r="K27" s="163"/>
      <c r="L27" s="261" t="s">
        <v>99</v>
      </c>
      <c r="M27" s="128"/>
      <c r="N27" s="208" t="s">
        <v>101</v>
      </c>
      <c r="O27" s="148">
        <v>0.5</v>
      </c>
      <c r="P27" s="210"/>
      <c r="Q27" s="204"/>
      <c r="R27" s="211"/>
      <c r="S27" s="212"/>
    </row>
    <row r="28" spans="1:19" ht="174.75">
      <c r="A28" s="19"/>
      <c r="B28" s="29"/>
      <c r="C28" s="213" t="s">
        <v>102</v>
      </c>
      <c r="D28" s="206"/>
      <c r="E28" s="171"/>
      <c r="F28" s="192"/>
      <c r="G28" s="207"/>
      <c r="H28" s="217" t="s">
        <v>156</v>
      </c>
      <c r="I28" s="209"/>
      <c r="J28" s="115"/>
      <c r="K28" s="163"/>
      <c r="L28" s="261" t="s">
        <v>103</v>
      </c>
      <c r="M28" s="128"/>
      <c r="N28" s="127"/>
      <c r="O28" s="130"/>
      <c r="P28" s="210"/>
      <c r="Q28" s="204"/>
      <c r="R28" s="211"/>
      <c r="S28" s="212"/>
    </row>
    <row r="29" spans="1:19">
      <c r="A29" s="31"/>
      <c r="B29" s="29"/>
      <c r="C29" s="17"/>
      <c r="D29" s="73" t="s">
        <v>33</v>
      </c>
      <c r="E29" s="29"/>
      <c r="F29" s="31"/>
      <c r="G29" s="86"/>
      <c r="J29" s="11"/>
      <c r="K29" s="33"/>
      <c r="M29" s="33"/>
      <c r="N29" s="32"/>
      <c r="O29" s="23"/>
      <c r="P29" s="38"/>
      <c r="Q29" s="25"/>
      <c r="R29" s="39"/>
      <c r="S29" s="40"/>
    </row>
    <row r="30" spans="1:19">
      <c r="A30" s="19"/>
      <c r="B30" s="19"/>
      <c r="C30" s="41"/>
      <c r="D30" s="29"/>
      <c r="E30" s="29"/>
      <c r="F30" s="31"/>
      <c r="G30" s="30"/>
      <c r="H30" s="21"/>
      <c r="I30" s="23"/>
      <c r="J30" s="32"/>
      <c r="K30" s="12"/>
      <c r="L30" s="21"/>
      <c r="M30" s="23"/>
      <c r="N30" s="21"/>
      <c r="O30" s="33"/>
      <c r="P30" s="24"/>
      <c r="Q30" s="25"/>
      <c r="R30" s="26"/>
      <c r="S30" s="40"/>
    </row>
    <row r="31" spans="1:19" ht="30">
      <c r="A31" s="29"/>
      <c r="B31" s="29"/>
      <c r="C31" s="284" t="s">
        <v>104</v>
      </c>
      <c r="D31" s="282" t="s">
        <v>28</v>
      </c>
      <c r="E31" s="283" t="s">
        <v>29</v>
      </c>
      <c r="F31" s="283">
        <v>4</v>
      </c>
      <c r="G31" s="283">
        <v>4</v>
      </c>
      <c r="H31" s="215"/>
      <c r="I31" s="200"/>
      <c r="J31" s="199"/>
      <c r="K31" s="200"/>
      <c r="L31" s="201"/>
      <c r="M31" s="202"/>
      <c r="N31" s="216"/>
      <c r="O31" s="202"/>
      <c r="P31" s="210"/>
      <c r="Q31" s="204">
        <v>18</v>
      </c>
      <c r="R31" s="204"/>
      <c r="S31" s="212"/>
    </row>
    <row r="32" spans="1:19" ht="45">
      <c r="A32" s="19"/>
      <c r="B32" s="29"/>
      <c r="C32" s="214"/>
      <c r="D32" s="73" t="s">
        <v>33</v>
      </c>
      <c r="E32" s="29"/>
      <c r="F32" s="31"/>
      <c r="G32" s="86"/>
      <c r="H32" s="21"/>
      <c r="I32" s="47"/>
      <c r="J32" s="342" t="s">
        <v>154</v>
      </c>
      <c r="K32" s="218">
        <v>1</v>
      </c>
      <c r="L32" s="32"/>
      <c r="M32" s="33"/>
      <c r="N32" s="217" t="s">
        <v>106</v>
      </c>
      <c r="O32" s="218">
        <v>1</v>
      </c>
      <c r="P32" s="219"/>
      <c r="Q32" s="132"/>
      <c r="R32" s="132"/>
      <c r="S32" s="220"/>
    </row>
    <row r="33" spans="1:19" ht="30">
      <c r="A33" s="55"/>
      <c r="B33" s="55"/>
      <c r="C33" s="154"/>
      <c r="D33" s="31"/>
      <c r="E33" s="29"/>
      <c r="F33" s="29"/>
      <c r="G33" s="20"/>
      <c r="H33" s="21"/>
      <c r="I33" s="12"/>
      <c r="J33" s="262" t="s">
        <v>107</v>
      </c>
      <c r="K33" s="263"/>
      <c r="L33" s="264" t="s">
        <v>108</v>
      </c>
      <c r="M33" s="22"/>
      <c r="N33" s="21"/>
      <c r="O33" s="33"/>
      <c r="P33" s="131"/>
      <c r="Q33" s="132"/>
      <c r="R33" s="221"/>
      <c r="S33" s="220"/>
    </row>
    <row r="34" spans="1:19">
      <c r="A34" s="31"/>
      <c r="B34" s="31"/>
      <c r="C34" s="74"/>
      <c r="D34" s="19"/>
      <c r="E34" s="29"/>
      <c r="F34" s="29"/>
      <c r="G34" s="20"/>
      <c r="H34" s="21"/>
      <c r="I34" s="12"/>
      <c r="J34" s="49"/>
      <c r="K34" s="50"/>
      <c r="L34" s="21"/>
      <c r="M34" s="22"/>
      <c r="N34" s="21"/>
      <c r="O34" s="33"/>
      <c r="P34" s="24"/>
      <c r="Q34" s="25"/>
      <c r="R34" s="26"/>
      <c r="S34" s="40"/>
    </row>
    <row r="35" spans="1:19">
      <c r="A35" s="19"/>
      <c r="B35" s="31"/>
      <c r="C35" s="28"/>
      <c r="D35" s="29"/>
      <c r="E35" s="12"/>
      <c r="F35" s="19"/>
      <c r="G35" s="86"/>
      <c r="H35" s="11"/>
      <c r="I35" s="23"/>
      <c r="J35" s="21"/>
      <c r="K35" s="12"/>
      <c r="L35" s="32"/>
      <c r="M35" s="23"/>
      <c r="N35" s="21"/>
      <c r="O35" s="12"/>
      <c r="P35" s="38"/>
      <c r="Q35" s="39"/>
      <c r="R35" s="26"/>
      <c r="S35" s="27"/>
    </row>
    <row r="36" spans="1:19" ht="26.25" customHeight="1">
      <c r="A36" s="292" t="s">
        <v>147</v>
      </c>
      <c r="B36" s="29"/>
      <c r="C36" s="331" t="s">
        <v>51</v>
      </c>
      <c r="D36" s="35" t="s">
        <v>35</v>
      </c>
      <c r="E36" s="155" t="s">
        <v>29</v>
      </c>
      <c r="F36" s="155">
        <v>5</v>
      </c>
      <c r="G36" s="222">
        <v>5</v>
      </c>
      <c r="H36" s="21"/>
      <c r="I36" s="23"/>
      <c r="J36" s="21"/>
      <c r="K36" s="23"/>
      <c r="L36" s="32"/>
      <c r="M36" s="33"/>
      <c r="N36" s="43"/>
      <c r="O36" s="23"/>
      <c r="P36" s="45">
        <v>33</v>
      </c>
      <c r="Q36" s="51">
        <v>15</v>
      </c>
      <c r="R36" s="51"/>
      <c r="S36" s="27"/>
    </row>
    <row r="37" spans="1:19" ht="15" customHeight="1">
      <c r="B37" s="29"/>
      <c r="C37" s="44" t="s">
        <v>52</v>
      </c>
      <c r="D37" s="373" t="s">
        <v>37</v>
      </c>
      <c r="E37" s="223" t="s">
        <v>109</v>
      </c>
      <c r="F37" s="224">
        <v>3</v>
      </c>
      <c r="G37" s="225">
        <v>3</v>
      </c>
      <c r="H37" s="21" t="s">
        <v>38</v>
      </c>
      <c r="I37" s="33">
        <v>50</v>
      </c>
      <c r="J37" s="21"/>
      <c r="K37" s="33"/>
      <c r="L37" s="103"/>
      <c r="M37" s="101"/>
      <c r="N37" s="32" t="s">
        <v>40</v>
      </c>
      <c r="O37" s="23">
        <v>50</v>
      </c>
      <c r="P37" s="45">
        <v>24</v>
      </c>
      <c r="Q37" s="25"/>
      <c r="R37" s="51"/>
      <c r="S37" s="27"/>
    </row>
    <row r="38" spans="1:19">
      <c r="A38" t="s">
        <v>148</v>
      </c>
      <c r="B38" s="29"/>
      <c r="C38" s="46" t="s">
        <v>53</v>
      </c>
      <c r="D38" s="373"/>
      <c r="E38" s="223" t="s">
        <v>109</v>
      </c>
      <c r="F38" s="225">
        <v>1</v>
      </c>
      <c r="G38" s="225">
        <v>1</v>
      </c>
      <c r="H38" s="21" t="s">
        <v>54</v>
      </c>
      <c r="I38" s="47">
        <v>20</v>
      </c>
      <c r="J38" s="21"/>
      <c r="K38" s="47"/>
      <c r="L38" s="103"/>
      <c r="M38" s="101"/>
      <c r="N38" s="32" t="s">
        <v>40</v>
      </c>
      <c r="O38" s="33">
        <v>20</v>
      </c>
      <c r="P38" s="24">
        <v>6</v>
      </c>
      <c r="Q38" s="39">
        <v>6</v>
      </c>
      <c r="R38" s="51"/>
      <c r="S38" s="27"/>
    </row>
    <row r="39" spans="1:19">
      <c r="A39" s="29"/>
      <c r="B39" s="29"/>
      <c r="C39" s="48" t="s">
        <v>55</v>
      </c>
      <c r="D39" s="373"/>
      <c r="E39" s="223" t="s">
        <v>109</v>
      </c>
      <c r="F39" s="225">
        <v>2</v>
      </c>
      <c r="G39" s="225">
        <v>2</v>
      </c>
      <c r="H39" s="21" t="s">
        <v>38</v>
      </c>
      <c r="I39" s="12">
        <v>30</v>
      </c>
      <c r="J39" s="21"/>
      <c r="K39" s="47"/>
      <c r="L39" s="111"/>
      <c r="M39" s="101"/>
      <c r="N39" s="32" t="s">
        <v>40</v>
      </c>
      <c r="O39" s="47">
        <v>30</v>
      </c>
      <c r="P39" s="38">
        <v>3</v>
      </c>
      <c r="Q39" s="26">
        <v>9</v>
      </c>
      <c r="R39" s="51"/>
      <c r="S39" s="37"/>
    </row>
    <row r="40" spans="1:19">
      <c r="A40" s="19"/>
      <c r="B40" s="29"/>
      <c r="C40" s="36"/>
      <c r="D40" s="35"/>
      <c r="E40" s="12"/>
      <c r="F40" s="19"/>
      <c r="G40" s="86"/>
      <c r="H40" s="21"/>
      <c r="I40" s="33"/>
      <c r="J40" s="21"/>
      <c r="K40" s="47"/>
      <c r="L40" s="112"/>
      <c r="M40" s="102"/>
      <c r="N40" s="43"/>
      <c r="O40" s="33"/>
      <c r="P40" s="45"/>
      <c r="Q40" s="26"/>
      <c r="R40" s="26"/>
      <c r="S40" s="40"/>
    </row>
    <row r="41" spans="1:19">
      <c r="A41" s="31"/>
      <c r="B41" s="29"/>
      <c r="C41" s="28"/>
      <c r="D41" s="75"/>
      <c r="E41" s="29"/>
      <c r="F41" s="29"/>
      <c r="G41" s="87"/>
      <c r="H41" s="21"/>
      <c r="I41" s="33"/>
      <c r="J41" s="11"/>
      <c r="K41" s="12"/>
      <c r="L41" s="111"/>
      <c r="M41" s="104"/>
      <c r="N41" s="32"/>
      <c r="O41" s="12"/>
      <c r="P41" s="24"/>
      <c r="Q41" s="26"/>
      <c r="R41" s="26"/>
      <c r="S41" s="40"/>
    </row>
    <row r="42" spans="1:19" ht="30">
      <c r="A42" s="292" t="s">
        <v>147</v>
      </c>
      <c r="B42" s="29"/>
      <c r="C42" s="332" t="s">
        <v>56</v>
      </c>
      <c r="D42" s="35" t="s">
        <v>35</v>
      </c>
      <c r="E42" s="155" t="s">
        <v>29</v>
      </c>
      <c r="F42" s="155">
        <v>5</v>
      </c>
      <c r="G42" s="155">
        <v>5</v>
      </c>
      <c r="H42" s="11"/>
      <c r="I42" s="12"/>
      <c r="J42" s="32"/>
      <c r="K42" s="23"/>
      <c r="L42" s="103"/>
      <c r="M42" s="104"/>
      <c r="N42" s="32"/>
      <c r="O42" s="33"/>
      <c r="P42" s="24">
        <v>24</v>
      </c>
      <c r="Q42" s="26">
        <v>18</v>
      </c>
      <c r="R42" s="26"/>
      <c r="S42" s="40"/>
    </row>
    <row r="43" spans="1:19" ht="30" customHeight="1">
      <c r="B43" s="31"/>
      <c r="C43" s="76" t="s">
        <v>57</v>
      </c>
      <c r="D43" s="373" t="s">
        <v>37</v>
      </c>
      <c r="E43" s="223" t="s">
        <v>109</v>
      </c>
      <c r="F43" s="225">
        <v>3</v>
      </c>
      <c r="G43" s="225">
        <v>3</v>
      </c>
      <c r="H43" s="32" t="s">
        <v>40</v>
      </c>
      <c r="I43" s="33">
        <v>70</v>
      </c>
      <c r="J43" s="32"/>
      <c r="K43" s="23"/>
      <c r="L43" s="103"/>
      <c r="M43" s="104"/>
      <c r="N43" s="32" t="s">
        <v>40</v>
      </c>
      <c r="O43" s="33">
        <v>70</v>
      </c>
      <c r="P43" s="38">
        <v>24</v>
      </c>
      <c r="Q43" s="26">
        <v>6</v>
      </c>
      <c r="R43" s="26"/>
      <c r="S43" s="40"/>
    </row>
    <row r="44" spans="1:19" ht="30" customHeight="1">
      <c r="A44" t="s">
        <v>148</v>
      </c>
      <c r="B44" s="31"/>
      <c r="C44" s="77" t="s">
        <v>58</v>
      </c>
      <c r="D44" s="373"/>
      <c r="E44" s="223" t="s">
        <v>109</v>
      </c>
      <c r="F44" s="225">
        <v>2</v>
      </c>
      <c r="G44" s="225">
        <v>2</v>
      </c>
      <c r="H44" s="21" t="s">
        <v>38</v>
      </c>
      <c r="I44" s="12">
        <v>30</v>
      </c>
      <c r="J44" s="21"/>
      <c r="K44" s="23"/>
      <c r="L44" s="103"/>
      <c r="M44" s="104"/>
      <c r="N44" s="32" t="s">
        <v>40</v>
      </c>
      <c r="O44" s="23">
        <v>30</v>
      </c>
      <c r="P44" s="45"/>
      <c r="Q44" s="26">
        <v>12</v>
      </c>
      <c r="R44" s="26"/>
      <c r="S44" s="40"/>
    </row>
    <row r="45" spans="1:19">
      <c r="A45" s="12"/>
      <c r="B45" s="12"/>
      <c r="C45" s="319"/>
      <c r="D45" s="20"/>
      <c r="E45" s="29"/>
      <c r="F45" s="29"/>
      <c r="G45" s="20"/>
      <c r="H45" s="21"/>
      <c r="I45" s="23"/>
      <c r="J45" s="32"/>
      <c r="K45" s="23"/>
      <c r="L45" s="111"/>
      <c r="M45" s="104"/>
      <c r="N45" s="21"/>
      <c r="O45" s="23"/>
      <c r="P45" s="24"/>
      <c r="Q45" s="26"/>
      <c r="R45" s="26"/>
      <c r="S45" s="27"/>
    </row>
    <row r="46" spans="1:19">
      <c r="A46" s="12"/>
      <c r="B46" s="12"/>
      <c r="C46" s="319"/>
      <c r="D46" s="20"/>
      <c r="E46" s="47"/>
      <c r="F46" s="29"/>
      <c r="G46" s="87"/>
      <c r="H46" s="21"/>
      <c r="I46" s="47"/>
      <c r="J46" s="21"/>
      <c r="K46" s="78"/>
      <c r="L46" s="111"/>
      <c r="M46" s="101"/>
      <c r="N46" s="21"/>
      <c r="O46" s="23"/>
      <c r="P46" s="38"/>
      <c r="Q46" s="26"/>
      <c r="R46" s="26"/>
      <c r="S46" s="27"/>
    </row>
    <row r="47" spans="1:19" ht="24" customHeight="1">
      <c r="A47" s="292" t="s">
        <v>149</v>
      </c>
      <c r="B47" s="12"/>
      <c r="C47" s="333" t="s">
        <v>59</v>
      </c>
      <c r="D47" s="35" t="s">
        <v>33</v>
      </c>
      <c r="E47" s="155" t="s">
        <v>29</v>
      </c>
      <c r="F47" s="155">
        <v>3</v>
      </c>
      <c r="G47" s="155">
        <v>3</v>
      </c>
      <c r="H47" s="21" t="s">
        <v>38</v>
      </c>
      <c r="I47" s="47">
        <v>100</v>
      </c>
      <c r="J47" s="21"/>
      <c r="K47" s="47"/>
      <c r="L47" s="111"/>
      <c r="M47" s="101"/>
      <c r="N47" s="32" t="s">
        <v>87</v>
      </c>
      <c r="O47" s="33">
        <v>100</v>
      </c>
      <c r="P47" s="45">
        <v>6</v>
      </c>
      <c r="Q47" s="26">
        <v>22</v>
      </c>
      <c r="R47" s="25"/>
      <c r="S47" s="27"/>
    </row>
    <row r="48" spans="1:19" ht="23.25" customHeight="1">
      <c r="B48" s="12"/>
      <c r="C48" s="320" t="s">
        <v>60</v>
      </c>
      <c r="D48" s="35"/>
      <c r="E48" s="47"/>
      <c r="F48" s="29"/>
      <c r="G48" s="29"/>
      <c r="H48" s="21"/>
      <c r="I48" s="47"/>
      <c r="J48" s="21"/>
      <c r="K48" s="47"/>
      <c r="L48" s="21"/>
      <c r="M48" s="33"/>
      <c r="N48" s="21"/>
      <c r="O48" s="47"/>
      <c r="P48" s="24"/>
      <c r="Q48" s="26"/>
      <c r="R48" s="39"/>
      <c r="S48" s="37"/>
    </row>
    <row r="49" spans="1:20">
      <c r="A49" t="s">
        <v>150</v>
      </c>
      <c r="B49" s="12"/>
      <c r="C49" s="321"/>
      <c r="D49" s="30"/>
      <c r="E49" s="47"/>
      <c r="F49" s="29"/>
      <c r="G49" s="29"/>
      <c r="H49" s="11"/>
      <c r="I49" s="47"/>
      <c r="J49" s="21"/>
      <c r="K49" s="47"/>
      <c r="L49" s="21"/>
      <c r="M49" s="33"/>
      <c r="N49" s="21"/>
      <c r="O49" s="12"/>
      <c r="P49" s="38"/>
      <c r="Q49" s="26"/>
      <c r="R49" s="26"/>
      <c r="S49" s="40"/>
    </row>
    <row r="50" spans="1:20">
      <c r="A50" s="12"/>
      <c r="B50" s="12"/>
      <c r="C50" s="322"/>
      <c r="D50" s="30"/>
      <c r="E50" s="47"/>
      <c r="F50" s="29"/>
      <c r="G50" s="29"/>
      <c r="H50" s="32"/>
      <c r="I50" s="47"/>
      <c r="J50" s="21"/>
      <c r="K50" s="47"/>
      <c r="L50" s="21"/>
      <c r="M50" s="33"/>
      <c r="N50" s="43"/>
      <c r="O50" s="23"/>
      <c r="P50" s="24"/>
      <c r="Q50" s="26"/>
      <c r="R50" s="25"/>
      <c r="S50" s="40"/>
    </row>
    <row r="51" spans="1:20" ht="15.75" thickBot="1">
      <c r="A51" s="12"/>
      <c r="B51" s="12"/>
      <c r="C51" s="323"/>
      <c r="D51" s="30"/>
      <c r="E51" s="12"/>
      <c r="F51" s="19"/>
      <c r="G51" s="31"/>
      <c r="H51" s="61"/>
      <c r="I51" s="23"/>
      <c r="J51" s="32"/>
      <c r="K51" s="12"/>
      <c r="L51" s="32"/>
      <c r="M51" s="23"/>
      <c r="N51" s="61"/>
      <c r="O51" s="23"/>
      <c r="P51" s="62"/>
      <c r="Q51" s="63"/>
      <c r="R51" s="64"/>
      <c r="S51" s="65"/>
      <c r="T51" s="55"/>
    </row>
    <row r="52" spans="1:20" ht="15.75" thickBot="1">
      <c r="A52" s="303"/>
      <c r="B52" s="303"/>
      <c r="C52" s="345" t="s">
        <v>47</v>
      </c>
      <c r="D52" s="345"/>
      <c r="E52" s="345"/>
      <c r="F52" s="66">
        <f>F14+F19+F25+F31+F36+F42+F47</f>
        <v>30</v>
      </c>
      <c r="G52" s="67"/>
      <c r="H52" s="346"/>
      <c r="I52" s="346"/>
      <c r="J52" s="346"/>
      <c r="K52" s="346"/>
      <c r="L52" s="347" t="s">
        <v>48</v>
      </c>
      <c r="M52" s="347"/>
      <c r="N52" s="347"/>
      <c r="O52" s="347"/>
      <c r="P52" s="68">
        <f>P14+P17+P21+P36+P42+P47</f>
        <v>63</v>
      </c>
      <c r="Q52" s="68">
        <f>Q14+Q17+Q21+Q31+Q36+Q42+Q47</f>
        <v>97</v>
      </c>
      <c r="R52" s="68">
        <f>R14+R17+R21+R31+R36+R42+R47</f>
        <v>0</v>
      </c>
      <c r="S52" s="68">
        <f>S14+S17+S21+S31+S36+S42+S47</f>
        <v>0</v>
      </c>
    </row>
    <row r="53" spans="1:20">
      <c r="A53" s="308" t="s">
        <v>92</v>
      </c>
      <c r="B53" s="324"/>
      <c r="C53" s="311"/>
      <c r="D53" s="280"/>
      <c r="H53" s="1"/>
      <c r="J53" s="1"/>
      <c r="K53" s="1"/>
      <c r="L53" s="4"/>
      <c r="M53" s="1"/>
      <c r="N53" s="1"/>
      <c r="O53" s="1"/>
      <c r="P53" s="1"/>
      <c r="Q53" s="1"/>
      <c r="S53" s="4"/>
      <c r="T53" s="69"/>
    </row>
    <row r="54" spans="1:20">
      <c r="A54" s="307" t="s">
        <v>49</v>
      </c>
      <c r="B54" s="12"/>
      <c r="C54" s="1"/>
      <c r="D54" s="1"/>
      <c r="L54" s="1"/>
      <c r="M54" s="1"/>
      <c r="P54" s="1"/>
      <c r="T54" s="69"/>
    </row>
    <row r="55" spans="1:20">
      <c r="A55" s="306" t="s">
        <v>50</v>
      </c>
      <c r="B55" s="12"/>
      <c r="C55" s="312"/>
      <c r="D55" s="1"/>
      <c r="P55" s="1"/>
      <c r="T55" s="69"/>
    </row>
    <row r="56" spans="1:20" s="1" customFormat="1" ht="78" customHeight="1">
      <c r="A56" s="325" t="s">
        <v>110</v>
      </c>
      <c r="B56" s="12"/>
      <c r="E56"/>
      <c r="F56"/>
      <c r="G56"/>
      <c r="H56"/>
      <c r="I56"/>
      <c r="J56"/>
      <c r="K56"/>
      <c r="L56"/>
      <c r="M56"/>
      <c r="N56"/>
      <c r="O56"/>
      <c r="Q56"/>
      <c r="R56"/>
      <c r="S56"/>
      <c r="T56" s="69"/>
    </row>
    <row r="57" spans="1:20">
      <c r="A57" s="312" t="s">
        <v>146</v>
      </c>
      <c r="B57" s="12"/>
      <c r="C57" s="1"/>
      <c r="D57" s="1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1"/>
    </row>
    <row r="58" spans="1:20">
      <c r="A58" s="326"/>
      <c r="B58" s="12"/>
      <c r="C58" s="72"/>
      <c r="D58" s="1"/>
    </row>
  </sheetData>
  <sheetProtection algorithmName="SHA-512" hashValue="mgMnJLfLp9Eg2/2XVZr8WJnC8H/tsV86UDO/sgaynZYZVfEGpZJOWAopR49ZkYM3N4yuvammVtA625TmqMKxxw==" saltValue="1jPntedHnOmYoW0SCOU/rA==" spinCount="100000" sheet="1" objects="1" scenarios="1"/>
  <mergeCells count="31">
    <mergeCell ref="A9:A12"/>
    <mergeCell ref="B9:B12"/>
    <mergeCell ref="A13:B13"/>
    <mergeCell ref="F1:P1"/>
    <mergeCell ref="C4:G4"/>
    <mergeCell ref="C5:G5"/>
    <mergeCell ref="C6:G6"/>
    <mergeCell ref="C7:G7"/>
    <mergeCell ref="C8:G8"/>
    <mergeCell ref="C9:C12"/>
    <mergeCell ref="D9:D12"/>
    <mergeCell ref="E9:E12"/>
    <mergeCell ref="F9:F12"/>
    <mergeCell ref="G9:G12"/>
    <mergeCell ref="H9:O10"/>
    <mergeCell ref="M7:N7"/>
    <mergeCell ref="M8:O8"/>
    <mergeCell ref="P9:S10"/>
    <mergeCell ref="H11:K11"/>
    <mergeCell ref="L11:O11"/>
    <mergeCell ref="P11:P12"/>
    <mergeCell ref="Q11:Q12"/>
    <mergeCell ref="R11:R12"/>
    <mergeCell ref="S11:S12"/>
    <mergeCell ref="C13:S13"/>
    <mergeCell ref="D37:D39"/>
    <mergeCell ref="D43:D44"/>
    <mergeCell ref="C52:E52"/>
    <mergeCell ref="H52:K52"/>
    <mergeCell ref="L52:O52"/>
    <mergeCell ref="C26:C27"/>
  </mergeCells>
  <dataValidations count="4">
    <dataValidation type="list" allowBlank="1" showInputMessage="1" showErrorMessage="1" sqref="H22:H24 L30 N30 H16:H18 H30:H31 H34:H51">
      <formula1>Nature_des_épreuves_CC</formula1>
      <formula2>0</formula2>
    </dataValidation>
    <dataValidation type="list" allowBlank="1" showInputMessage="1" showErrorMessage="1" sqref="H14:H15 L28 N27:N28 H19:H21 H32:H33 J27 H28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9" zoomScale="55" zoomScaleNormal="55" workbookViewId="0">
      <selection activeCell="J37" sqref="J37:K37"/>
    </sheetView>
  </sheetViews>
  <sheetFormatPr baseColWidth="10" defaultColWidth="8.85546875" defaultRowHeight="15"/>
  <cols>
    <col min="1" max="1" width="30.7109375" customWidth="1"/>
    <col min="2" max="2" width="125.42578125" customWidth="1"/>
    <col min="3" max="3" width="61.140625"/>
    <col min="4" max="4" width="16.42578125"/>
    <col min="5" max="5" width="7.28515625"/>
    <col min="6" max="6" width="6.7109375"/>
    <col min="7" max="7" width="7.42578125"/>
    <col min="8" max="8" width="14.42578125" bestFit="1" customWidth="1"/>
    <col min="9" max="9" width="12.28515625"/>
    <col min="10" max="10" width="28.140625" bestFit="1" customWidth="1"/>
    <col min="11" max="11" width="8.140625"/>
    <col min="12" max="12" width="13"/>
    <col min="13" max="13" width="8"/>
    <col min="14" max="14" width="8.28515625"/>
    <col min="15" max="15" width="7"/>
    <col min="16" max="16" width="7.85546875"/>
    <col min="17" max="19" width="6.7109375"/>
    <col min="20" max="1026" width="10.28515625"/>
  </cols>
  <sheetData>
    <row r="1" spans="1:19" ht="15" customHeight="1">
      <c r="F1" s="366" t="s">
        <v>0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</row>
    <row r="2" spans="1:19">
      <c r="C2" s="1"/>
      <c r="D2" s="279" t="s">
        <v>130</v>
      </c>
      <c r="E2" s="2"/>
      <c r="F2" s="1"/>
      <c r="G2" s="1"/>
      <c r="H2" s="1"/>
      <c r="I2" s="1"/>
      <c r="J2" s="1"/>
      <c r="K2" s="1"/>
      <c r="L2" s="1"/>
      <c r="M2" s="1" t="s">
        <v>135</v>
      </c>
      <c r="N2" s="1"/>
      <c r="O2" s="1"/>
    </row>
    <row r="3" spans="1:19" ht="15.75" thickBot="1">
      <c r="C3" s="1"/>
      <c r="D3" s="1"/>
      <c r="E3" s="1"/>
      <c r="F3" s="1"/>
      <c r="G3" s="1"/>
      <c r="H3" s="1"/>
      <c r="I3" s="3"/>
      <c r="J3" s="1"/>
      <c r="K3" s="3"/>
      <c r="M3" s="1"/>
      <c r="O3" s="1"/>
      <c r="P3" s="3"/>
      <c r="Q3" s="3"/>
      <c r="R3" s="3"/>
      <c r="S3" s="3"/>
    </row>
    <row r="4" spans="1:19">
      <c r="C4" s="367" t="s">
        <v>61</v>
      </c>
      <c r="D4" s="367"/>
      <c r="E4" s="367"/>
      <c r="F4" s="367"/>
      <c r="G4" s="367"/>
      <c r="H4" s="4"/>
      <c r="I4" s="285" t="s">
        <v>136</v>
      </c>
      <c r="J4" s="286"/>
      <c r="K4" s="287"/>
      <c r="L4" s="288"/>
      <c r="M4" s="289" t="s">
        <v>137</v>
      </c>
      <c r="N4" s="290"/>
      <c r="O4" s="291"/>
      <c r="P4" s="292"/>
      <c r="Q4" s="287"/>
      <c r="R4" s="287"/>
      <c r="S4" s="293"/>
    </row>
    <row r="5" spans="1:19">
      <c r="C5" s="368" t="s">
        <v>2</v>
      </c>
      <c r="D5" s="368"/>
      <c r="E5" s="368"/>
      <c r="F5" s="368"/>
      <c r="G5" s="368"/>
      <c r="I5" s="294" t="s">
        <v>138</v>
      </c>
      <c r="J5" s="295"/>
      <c r="K5" s="287"/>
      <c r="L5" s="287"/>
      <c r="M5" s="285" t="s">
        <v>139</v>
      </c>
      <c r="N5" s="295"/>
      <c r="O5" s="296"/>
      <c r="P5" s="296"/>
      <c r="Q5" s="287"/>
      <c r="R5" s="287"/>
      <c r="S5" s="293"/>
    </row>
    <row r="6" spans="1:19">
      <c r="C6" s="369" t="s">
        <v>4</v>
      </c>
      <c r="D6" s="369"/>
      <c r="E6" s="369"/>
      <c r="F6" s="369"/>
      <c r="G6" s="369"/>
      <c r="I6" s="285" t="s">
        <v>140</v>
      </c>
      <c r="J6" s="297"/>
      <c r="K6" s="287"/>
      <c r="L6" s="287"/>
      <c r="M6" s="294" t="s">
        <v>3</v>
      </c>
      <c r="N6" s="295"/>
      <c r="O6" s="296"/>
      <c r="P6" s="287"/>
      <c r="Q6" s="287"/>
      <c r="R6" s="287"/>
      <c r="S6" s="293"/>
    </row>
    <row r="7" spans="1:19">
      <c r="C7" s="369" t="s">
        <v>5</v>
      </c>
      <c r="D7" s="369"/>
      <c r="E7" s="369"/>
      <c r="F7" s="369"/>
      <c r="G7" s="369"/>
      <c r="I7" s="294" t="s">
        <v>141</v>
      </c>
      <c r="J7" s="295"/>
      <c r="K7" s="287"/>
      <c r="L7" s="287"/>
      <c r="M7" s="350" t="s">
        <v>142</v>
      </c>
      <c r="N7" s="351"/>
      <c r="O7" s="298"/>
      <c r="P7" s="287"/>
      <c r="Q7" s="287"/>
      <c r="R7" s="287"/>
      <c r="S7" s="293"/>
    </row>
    <row r="8" spans="1:19" ht="15.75" thickBot="1">
      <c r="C8" s="370" t="s">
        <v>62</v>
      </c>
      <c r="D8" s="370"/>
      <c r="E8" s="370"/>
      <c r="F8" s="370"/>
      <c r="G8" s="370"/>
      <c r="H8" s="5"/>
      <c r="I8" s="299"/>
      <c r="J8" s="299"/>
      <c r="K8" s="287"/>
      <c r="L8" s="287"/>
      <c r="M8" s="350" t="s">
        <v>143</v>
      </c>
      <c r="N8" s="351"/>
      <c r="O8" s="351"/>
      <c r="P8" s="299"/>
      <c r="Q8" s="287"/>
      <c r="R8" s="287"/>
      <c r="S8" s="293"/>
    </row>
    <row r="9" spans="1:19" ht="15" customHeight="1" thickBot="1">
      <c r="A9" s="358" t="s">
        <v>144</v>
      </c>
      <c r="B9" s="361" t="s">
        <v>145</v>
      </c>
      <c r="C9" s="371" t="s">
        <v>7</v>
      </c>
      <c r="D9" s="371" t="s">
        <v>8</v>
      </c>
      <c r="E9" s="371" t="s">
        <v>9</v>
      </c>
      <c r="F9" s="343" t="s">
        <v>10</v>
      </c>
      <c r="G9" s="371" t="s">
        <v>11</v>
      </c>
      <c r="H9" s="372" t="s">
        <v>12</v>
      </c>
      <c r="I9" s="372"/>
      <c r="J9" s="372"/>
      <c r="K9" s="372"/>
      <c r="L9" s="372"/>
      <c r="M9" s="372"/>
      <c r="N9" s="372"/>
      <c r="O9" s="372"/>
      <c r="P9" s="352" t="s">
        <v>13</v>
      </c>
      <c r="Q9" s="352"/>
      <c r="R9" s="352"/>
      <c r="S9" s="352"/>
    </row>
    <row r="10" spans="1:19" ht="15.75" thickBot="1">
      <c r="A10" s="359"/>
      <c r="B10" s="362"/>
      <c r="C10" s="371"/>
      <c r="D10" s="371"/>
      <c r="E10" s="371"/>
      <c r="F10" s="371"/>
      <c r="G10" s="371"/>
      <c r="H10" s="372"/>
      <c r="I10" s="372"/>
      <c r="J10" s="372"/>
      <c r="K10" s="372"/>
      <c r="L10" s="372"/>
      <c r="M10" s="372"/>
      <c r="N10" s="372"/>
      <c r="O10" s="372"/>
      <c r="P10" s="352"/>
      <c r="Q10" s="352"/>
      <c r="R10" s="352"/>
      <c r="S10" s="352"/>
    </row>
    <row r="11" spans="1:19" ht="15.75" customHeight="1" thickBot="1">
      <c r="A11" s="359"/>
      <c r="B11" s="362"/>
      <c r="C11" s="371"/>
      <c r="D11" s="371"/>
      <c r="E11" s="371"/>
      <c r="F11" s="371"/>
      <c r="G11" s="371"/>
      <c r="H11" s="353" t="s">
        <v>14</v>
      </c>
      <c r="I11" s="353"/>
      <c r="J11" s="353"/>
      <c r="K11" s="353"/>
      <c r="L11" s="353" t="s">
        <v>15</v>
      </c>
      <c r="M11" s="353"/>
      <c r="N11" s="353"/>
      <c r="O11" s="353"/>
      <c r="P11" s="354" t="s">
        <v>16</v>
      </c>
      <c r="Q11" s="355" t="s">
        <v>17</v>
      </c>
      <c r="R11" s="356" t="s">
        <v>18</v>
      </c>
      <c r="S11" s="357" t="s">
        <v>19</v>
      </c>
    </row>
    <row r="12" spans="1:19" ht="36.75" thickBot="1">
      <c r="A12" s="360"/>
      <c r="B12" s="363"/>
      <c r="C12" s="371"/>
      <c r="D12" s="371"/>
      <c r="E12" s="371"/>
      <c r="F12" s="371"/>
      <c r="G12" s="371"/>
      <c r="H12" s="6" t="s">
        <v>20</v>
      </c>
      <c r="I12" s="7" t="s">
        <v>21</v>
      </c>
      <c r="J12" s="8" t="s">
        <v>22</v>
      </c>
      <c r="K12" s="9" t="s">
        <v>23</v>
      </c>
      <c r="L12" s="8" t="s">
        <v>24</v>
      </c>
      <c r="M12" s="7" t="s">
        <v>25</v>
      </c>
      <c r="N12" s="8" t="s">
        <v>26</v>
      </c>
      <c r="O12" s="10" t="s">
        <v>27</v>
      </c>
      <c r="P12" s="354"/>
      <c r="Q12" s="355"/>
      <c r="R12" s="356"/>
      <c r="S12" s="357"/>
    </row>
    <row r="13" spans="1:19" ht="15.75" thickBot="1">
      <c r="A13" s="364"/>
      <c r="B13" s="365"/>
      <c r="C13" s="343" t="s">
        <v>133</v>
      </c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</row>
    <row r="14" spans="1:19">
      <c r="A14" s="300"/>
      <c r="B14" s="300"/>
      <c r="C14" s="376" t="s">
        <v>111</v>
      </c>
      <c r="D14" s="229" t="s">
        <v>28</v>
      </c>
      <c r="E14" s="161" t="s">
        <v>29</v>
      </c>
      <c r="F14" s="161">
        <v>2</v>
      </c>
      <c r="G14" s="161">
        <v>2</v>
      </c>
      <c r="H14" s="164"/>
      <c r="I14" s="116"/>
      <c r="J14" s="115"/>
      <c r="K14" s="163"/>
      <c r="L14" s="230"/>
      <c r="M14" s="116"/>
      <c r="N14" s="164"/>
      <c r="O14" s="116"/>
      <c r="P14" s="165">
        <v>14</v>
      </c>
      <c r="Q14" s="166">
        <v>10</v>
      </c>
      <c r="R14" s="167"/>
      <c r="S14" s="168"/>
    </row>
    <row r="15" spans="1:19">
      <c r="A15" s="19"/>
      <c r="B15" s="19"/>
      <c r="C15" s="377"/>
      <c r="D15" s="231" t="s">
        <v>30</v>
      </c>
      <c r="E15" s="232"/>
      <c r="F15" s="186"/>
      <c r="G15" s="185"/>
      <c r="H15" s="129" t="s">
        <v>90</v>
      </c>
      <c r="I15" s="148">
        <v>0.5</v>
      </c>
      <c r="J15" s="129"/>
      <c r="K15" s="130"/>
      <c r="L15" s="208"/>
      <c r="M15" s="128"/>
      <c r="N15" s="129" t="s">
        <v>90</v>
      </c>
      <c r="O15" s="118">
        <v>1</v>
      </c>
      <c r="P15" s="149"/>
      <c r="Q15" s="150"/>
      <c r="R15" s="173"/>
      <c r="S15" s="174"/>
    </row>
    <row r="16" spans="1:19">
      <c r="A16" s="29"/>
      <c r="B16" s="29"/>
      <c r="C16" s="378"/>
      <c r="D16" s="233"/>
      <c r="E16" s="187"/>
      <c r="F16" s="186"/>
      <c r="G16" s="187"/>
      <c r="H16" s="129" t="s">
        <v>90</v>
      </c>
      <c r="I16" s="148">
        <v>0.5</v>
      </c>
      <c r="J16" s="129"/>
      <c r="K16" s="130"/>
      <c r="L16" s="115"/>
      <c r="M16" s="130"/>
      <c r="N16" s="129"/>
      <c r="O16" s="163"/>
      <c r="P16" s="149"/>
      <c r="Q16" s="150"/>
      <c r="R16" s="150"/>
      <c r="S16" s="151"/>
    </row>
    <row r="17" spans="1:19" ht="23.25" customHeight="1">
      <c r="A17" s="19"/>
      <c r="B17" s="19"/>
      <c r="C17" s="234"/>
      <c r="D17" s="235"/>
      <c r="E17" s="236"/>
      <c r="F17" s="237"/>
      <c r="G17" s="236"/>
      <c r="H17" s="157"/>
      <c r="I17" s="238"/>
      <c r="J17" s="157"/>
      <c r="K17" s="158"/>
      <c r="L17" s="156"/>
      <c r="M17" s="158"/>
      <c r="N17" s="157"/>
      <c r="O17" s="239"/>
      <c r="P17" s="240"/>
      <c r="Q17" s="241"/>
      <c r="R17" s="241"/>
      <c r="S17" s="242"/>
    </row>
    <row r="18" spans="1:19">
      <c r="A18" s="29"/>
      <c r="B18" s="29"/>
      <c r="C18" s="234"/>
      <c r="D18" s="235"/>
      <c r="E18" s="236"/>
      <c r="F18" s="237"/>
      <c r="G18" s="236"/>
      <c r="H18" s="157"/>
      <c r="I18" s="238"/>
      <c r="J18" s="157"/>
      <c r="K18" s="158"/>
      <c r="L18" s="156"/>
      <c r="M18" s="158"/>
      <c r="N18" s="157"/>
      <c r="O18" s="239"/>
      <c r="P18" s="240"/>
      <c r="Q18" s="241"/>
      <c r="R18" s="241"/>
      <c r="S18" s="242"/>
    </row>
    <row r="19" spans="1:19">
      <c r="A19" s="19"/>
      <c r="B19" s="29"/>
      <c r="C19" s="234"/>
      <c r="D19" s="235"/>
      <c r="E19" s="236"/>
      <c r="F19" s="237"/>
      <c r="G19" s="236"/>
      <c r="H19" s="157"/>
      <c r="I19" s="238"/>
      <c r="J19" s="157"/>
      <c r="K19" s="158"/>
      <c r="L19" s="156"/>
      <c r="M19" s="158"/>
      <c r="N19" s="157"/>
      <c r="O19" s="239"/>
      <c r="P19" s="240"/>
      <c r="Q19" s="241"/>
      <c r="R19" s="241"/>
      <c r="S19" s="242"/>
    </row>
    <row r="20" spans="1:19" ht="45">
      <c r="A20" s="19"/>
      <c r="B20" s="19"/>
      <c r="C20" s="243" t="s">
        <v>112</v>
      </c>
      <c r="D20" s="244" t="s">
        <v>113</v>
      </c>
      <c r="E20" s="186" t="s">
        <v>29</v>
      </c>
      <c r="F20" s="186">
        <v>12</v>
      </c>
      <c r="G20" s="187">
        <v>12</v>
      </c>
      <c r="H20" s="127"/>
      <c r="I20" s="147"/>
      <c r="J20" s="129"/>
      <c r="K20" s="147"/>
      <c r="L20" s="129"/>
      <c r="M20" s="130"/>
      <c r="N20" s="129"/>
      <c r="O20" s="130"/>
      <c r="P20" s="149"/>
      <c r="Q20" s="150"/>
      <c r="R20" s="150"/>
      <c r="S20" s="151">
        <v>9</v>
      </c>
    </row>
    <row r="21" spans="1:19" ht="18" customHeight="1">
      <c r="A21" s="19"/>
      <c r="B21" s="29"/>
      <c r="C21" s="245" t="s">
        <v>114</v>
      </c>
      <c r="D21" s="246"/>
      <c r="E21" s="232"/>
      <c r="F21" s="185"/>
      <c r="G21" s="185"/>
      <c r="H21" s="115"/>
      <c r="I21" s="163"/>
      <c r="J21" s="265" t="s">
        <v>98</v>
      </c>
      <c r="K21" s="266">
        <v>0.65</v>
      </c>
      <c r="L21" s="267" t="s">
        <v>115</v>
      </c>
      <c r="M21" s="268"/>
      <c r="N21" s="265" t="s">
        <v>98</v>
      </c>
      <c r="O21" s="266">
        <v>0.65</v>
      </c>
      <c r="P21" s="149"/>
      <c r="Q21" s="150"/>
      <c r="R21" s="150"/>
      <c r="S21" s="151"/>
    </row>
    <row r="22" spans="1:19" ht="18" customHeight="1">
      <c r="A22" s="19"/>
      <c r="B22" s="19"/>
      <c r="C22" s="247"/>
      <c r="D22" s="231"/>
      <c r="E22" s="232"/>
      <c r="F22" s="185"/>
      <c r="G22" s="185"/>
      <c r="H22" s="123"/>
      <c r="I22" s="163"/>
      <c r="J22" s="265" t="s">
        <v>116</v>
      </c>
      <c r="K22" s="266">
        <v>0.35</v>
      </c>
      <c r="L22" s="267" t="s">
        <v>115</v>
      </c>
      <c r="M22" s="268"/>
      <c r="N22" s="265" t="s">
        <v>116</v>
      </c>
      <c r="O22" s="266">
        <v>0.35</v>
      </c>
      <c r="P22" s="149"/>
      <c r="Q22" s="150"/>
      <c r="R22" s="150"/>
      <c r="S22" s="151"/>
    </row>
    <row r="23" spans="1:19" ht="18" customHeight="1">
      <c r="A23" s="29"/>
      <c r="B23" s="29"/>
      <c r="C23" s="245" t="s">
        <v>105</v>
      </c>
      <c r="D23" s="233"/>
      <c r="E23" s="186"/>
      <c r="F23" s="185"/>
      <c r="G23" s="185"/>
      <c r="H23" s="127"/>
      <c r="I23" s="130"/>
      <c r="J23" s="269" t="s">
        <v>117</v>
      </c>
      <c r="K23" s="268"/>
      <c r="L23" s="270"/>
      <c r="M23" s="268"/>
      <c r="N23" s="271" t="s">
        <v>118</v>
      </c>
      <c r="O23" s="272"/>
      <c r="P23" s="149"/>
      <c r="Q23" s="150"/>
      <c r="R23" s="150"/>
      <c r="S23" s="151"/>
    </row>
    <row r="24" spans="1:19" ht="18" customHeight="1">
      <c r="A24" s="19"/>
      <c r="B24" s="19"/>
      <c r="C24" s="248"/>
      <c r="D24" s="176"/>
      <c r="E24" s="194"/>
      <c r="F24" s="182"/>
      <c r="G24" s="182"/>
      <c r="H24" s="139"/>
      <c r="I24" s="141"/>
      <c r="J24" s="273"/>
      <c r="K24" s="274"/>
      <c r="L24" s="275"/>
      <c r="M24" s="276"/>
      <c r="N24" s="275"/>
      <c r="O24" s="277"/>
      <c r="P24" s="131"/>
      <c r="Q24" s="132"/>
      <c r="R24" s="132"/>
      <c r="S24" s="144"/>
    </row>
    <row r="25" spans="1:19">
      <c r="A25" s="31"/>
      <c r="B25" s="31"/>
      <c r="C25" s="178"/>
      <c r="D25" s="181"/>
      <c r="E25" s="197"/>
      <c r="F25" s="182"/>
      <c r="G25" s="182"/>
      <c r="H25" s="196"/>
      <c r="I25" s="141"/>
      <c r="J25" s="196"/>
      <c r="K25" s="140"/>
      <c r="L25" s="196"/>
      <c r="M25" s="140"/>
      <c r="N25" s="139"/>
      <c r="O25" s="140"/>
      <c r="P25" s="131"/>
      <c r="Q25" s="132"/>
      <c r="R25" s="132"/>
      <c r="S25" s="144"/>
    </row>
    <row r="26" spans="1:19" ht="30.75" customHeight="1">
      <c r="A26" s="19"/>
      <c r="B26" s="31"/>
      <c r="C26" s="249" t="s">
        <v>119</v>
      </c>
      <c r="D26" s="231" t="s">
        <v>30</v>
      </c>
      <c r="E26" s="186" t="s">
        <v>29</v>
      </c>
      <c r="F26" s="186">
        <v>2</v>
      </c>
      <c r="G26" s="185">
        <v>2</v>
      </c>
      <c r="H26" s="127"/>
      <c r="I26" s="130"/>
      <c r="J26" s="127"/>
      <c r="K26" s="147"/>
      <c r="L26" s="127"/>
      <c r="M26" s="128"/>
      <c r="N26" s="129"/>
      <c r="O26" s="130"/>
      <c r="P26" s="149"/>
      <c r="Q26" s="150">
        <v>20</v>
      </c>
      <c r="R26" s="150"/>
      <c r="S26" s="163"/>
    </row>
    <row r="27" spans="1:19">
      <c r="A27" s="29"/>
      <c r="B27" s="29"/>
      <c r="C27" s="29"/>
      <c r="D27" s="231"/>
      <c r="E27" s="186"/>
      <c r="F27" s="185"/>
      <c r="G27" s="250"/>
      <c r="H27" s="208" t="s">
        <v>96</v>
      </c>
      <c r="I27" s="209">
        <v>0.5</v>
      </c>
      <c r="J27" s="127"/>
      <c r="K27" s="147"/>
      <c r="L27" s="123"/>
      <c r="M27" s="123"/>
      <c r="N27" s="127" t="s">
        <v>96</v>
      </c>
      <c r="O27" s="251">
        <v>1</v>
      </c>
      <c r="P27" s="149"/>
      <c r="Q27" s="150"/>
      <c r="R27" s="150"/>
      <c r="S27" s="163"/>
    </row>
    <row r="28" spans="1:19">
      <c r="A28" s="19"/>
      <c r="B28" s="29"/>
      <c r="C28" s="252"/>
      <c r="D28" s="231"/>
      <c r="E28" s="186"/>
      <c r="F28" s="185"/>
      <c r="G28" s="250"/>
      <c r="H28" s="208" t="s">
        <v>96</v>
      </c>
      <c r="I28" s="209">
        <v>0.5</v>
      </c>
      <c r="J28" s="127"/>
      <c r="K28" s="147"/>
      <c r="L28" s="127"/>
      <c r="M28" s="128"/>
      <c r="N28" s="129"/>
      <c r="O28" s="130"/>
      <c r="P28" s="149"/>
      <c r="Q28" s="150"/>
      <c r="R28" s="150"/>
      <c r="S28" s="163"/>
    </row>
    <row r="29" spans="1:19">
      <c r="A29" s="31"/>
      <c r="B29" s="29"/>
      <c r="C29" s="41"/>
      <c r="D29" s="19"/>
      <c r="E29" s="12"/>
      <c r="F29" s="31"/>
      <c r="G29" s="30"/>
      <c r="H29" s="11"/>
      <c r="I29" s="23"/>
      <c r="J29" s="32"/>
      <c r="K29" s="12"/>
      <c r="L29" s="32"/>
      <c r="M29" s="22"/>
      <c r="N29" s="43"/>
      <c r="O29" s="23"/>
      <c r="P29" s="38"/>
      <c r="Q29" s="25"/>
      <c r="R29" s="26"/>
      <c r="S29" s="40"/>
    </row>
    <row r="30" spans="1:19">
      <c r="A30" s="19"/>
      <c r="B30" s="19"/>
      <c r="C30" s="28"/>
      <c r="D30" s="29"/>
      <c r="E30" s="12"/>
      <c r="F30" s="31"/>
      <c r="G30" s="20"/>
      <c r="H30" s="11"/>
      <c r="I30" s="33"/>
      <c r="J30" s="21"/>
      <c r="K30" s="33"/>
      <c r="L30" s="32"/>
      <c r="M30" s="23"/>
      <c r="N30" s="43"/>
      <c r="O30" s="23"/>
      <c r="P30" s="38"/>
      <c r="Q30" s="25"/>
      <c r="R30" s="25"/>
      <c r="S30" s="40"/>
    </row>
    <row r="31" spans="1:19">
      <c r="A31" s="29"/>
      <c r="B31" s="29"/>
      <c r="C31" s="36"/>
      <c r="D31" s="19"/>
      <c r="E31" s="31"/>
      <c r="F31" s="31"/>
      <c r="G31" s="20"/>
      <c r="H31" s="32"/>
      <c r="I31" s="33"/>
      <c r="J31" s="11"/>
      <c r="K31" s="12"/>
      <c r="L31" s="32"/>
      <c r="M31" s="23"/>
      <c r="N31" s="32"/>
      <c r="O31" s="33"/>
      <c r="P31" s="45"/>
      <c r="Q31" s="25"/>
      <c r="R31" s="25"/>
      <c r="S31" s="40"/>
    </row>
    <row r="32" spans="1:19" ht="24.75" customHeight="1">
      <c r="A32" s="292" t="s">
        <v>147</v>
      </c>
      <c r="B32" s="29"/>
      <c r="C32" s="79" t="s">
        <v>64</v>
      </c>
      <c r="D32" s="30" t="s">
        <v>65</v>
      </c>
      <c r="E32" s="155" t="s">
        <v>29</v>
      </c>
      <c r="F32" s="155">
        <v>7</v>
      </c>
      <c r="G32" s="155">
        <v>7</v>
      </c>
      <c r="H32" s="21"/>
      <c r="I32" s="47"/>
      <c r="J32" s="21"/>
      <c r="K32" s="33"/>
      <c r="L32" s="32"/>
      <c r="M32" s="33"/>
      <c r="N32" s="32"/>
      <c r="O32" s="33"/>
      <c r="P32" s="24">
        <v>12</v>
      </c>
      <c r="Q32" s="25">
        <v>28</v>
      </c>
      <c r="R32" s="39"/>
      <c r="S32" s="40"/>
    </row>
    <row r="33" spans="1:20" ht="21" customHeight="1">
      <c r="B33" s="55"/>
      <c r="C33" s="44" t="s">
        <v>66</v>
      </c>
      <c r="D33" s="373" t="s">
        <v>67</v>
      </c>
      <c r="E33" s="223" t="s">
        <v>109</v>
      </c>
      <c r="F33" s="225">
        <v>4</v>
      </c>
      <c r="G33" s="225">
        <v>4</v>
      </c>
      <c r="H33" s="21" t="s">
        <v>38</v>
      </c>
      <c r="I33" s="12">
        <v>60</v>
      </c>
      <c r="J33" s="49"/>
      <c r="K33" s="50"/>
      <c r="L33" s="111"/>
      <c r="M33" s="102"/>
      <c r="N33" s="32" t="s">
        <v>40</v>
      </c>
      <c r="O33" s="33">
        <v>60</v>
      </c>
      <c r="P33" s="24">
        <v>8</v>
      </c>
      <c r="Q33" s="25">
        <v>20</v>
      </c>
      <c r="R33" s="39"/>
      <c r="S33" s="40"/>
    </row>
    <row r="34" spans="1:20" ht="30">
      <c r="A34" t="s">
        <v>148</v>
      </c>
      <c r="B34" s="31"/>
      <c r="C34" s="80" t="s">
        <v>68</v>
      </c>
      <c r="D34" s="373"/>
      <c r="E34" s="223" t="s">
        <v>109</v>
      </c>
      <c r="F34" s="225">
        <v>3</v>
      </c>
      <c r="G34" s="253">
        <v>3</v>
      </c>
      <c r="H34" s="11" t="s">
        <v>38</v>
      </c>
      <c r="I34" s="23">
        <v>40</v>
      </c>
      <c r="J34" s="21"/>
      <c r="K34" s="12"/>
      <c r="L34" s="103"/>
      <c r="M34" s="104"/>
      <c r="N34" s="32" t="s">
        <v>40</v>
      </c>
      <c r="O34" s="12">
        <v>40</v>
      </c>
      <c r="P34" s="38">
        <v>4</v>
      </c>
      <c r="Q34" s="39">
        <v>8</v>
      </c>
      <c r="R34" s="39"/>
      <c r="S34" s="27"/>
    </row>
    <row r="35" spans="1:20">
      <c r="A35" s="19"/>
      <c r="B35" s="31"/>
      <c r="C35" s="36"/>
      <c r="D35" s="35"/>
      <c r="E35" s="31"/>
      <c r="F35" s="31"/>
      <c r="G35" s="30"/>
      <c r="H35" s="21"/>
      <c r="I35" s="23"/>
      <c r="J35" s="21"/>
      <c r="K35" s="23"/>
      <c r="L35" s="103"/>
      <c r="M35" s="101"/>
      <c r="N35" s="43"/>
      <c r="O35" s="23"/>
      <c r="P35" s="45"/>
      <c r="Q35" s="51"/>
      <c r="R35" s="51"/>
      <c r="S35" s="27"/>
    </row>
    <row r="36" spans="1:20">
      <c r="A36" s="31"/>
      <c r="B36" s="29"/>
      <c r="C36" s="41"/>
      <c r="D36" s="30"/>
      <c r="E36" s="29"/>
      <c r="F36" s="29"/>
      <c r="G36" s="20"/>
      <c r="H36" s="21"/>
      <c r="I36" s="33"/>
      <c r="J36" s="21"/>
      <c r="K36" s="33"/>
      <c r="L36" s="103"/>
      <c r="M36" s="101"/>
      <c r="N36" s="21"/>
      <c r="O36" s="23"/>
      <c r="P36" s="45"/>
      <c r="Q36" s="25"/>
      <c r="R36" s="39"/>
      <c r="S36" s="27"/>
    </row>
    <row r="37" spans="1:20" ht="16.5" customHeight="1">
      <c r="A37" s="292" t="s">
        <v>149</v>
      </c>
      <c r="B37" s="29"/>
      <c r="C37" s="81" t="s">
        <v>69</v>
      </c>
      <c r="D37" s="30" t="s">
        <v>63</v>
      </c>
      <c r="E37" s="155" t="s">
        <v>29</v>
      </c>
      <c r="F37" s="155">
        <v>7</v>
      </c>
      <c r="G37" s="155">
        <v>7</v>
      </c>
      <c r="H37" s="21"/>
      <c r="I37" s="47"/>
      <c r="J37" s="337" t="s">
        <v>153</v>
      </c>
      <c r="K37" s="338">
        <v>100</v>
      </c>
      <c r="L37" s="103"/>
      <c r="M37" s="101"/>
      <c r="N37" s="32" t="s">
        <v>40</v>
      </c>
      <c r="O37" s="33">
        <v>100</v>
      </c>
      <c r="P37" s="24"/>
      <c r="Q37" s="39">
        <v>40</v>
      </c>
      <c r="R37" s="25"/>
      <c r="S37" s="27"/>
    </row>
    <row r="38" spans="1:20">
      <c r="B38" s="29"/>
      <c r="C38" s="53" t="s">
        <v>70</v>
      </c>
      <c r="D38" s="29"/>
      <c r="E38" s="29"/>
      <c r="F38" s="29"/>
      <c r="G38" s="29"/>
      <c r="H38" s="21"/>
      <c r="I38" s="12"/>
      <c r="J38" s="21"/>
      <c r="K38" s="47"/>
      <c r="L38" s="21"/>
      <c r="M38" s="33"/>
      <c r="N38" s="21"/>
      <c r="O38" s="47"/>
      <c r="P38" s="38"/>
      <c r="Q38" s="26"/>
      <c r="R38" s="39"/>
      <c r="S38" s="37"/>
    </row>
    <row r="39" spans="1:20">
      <c r="A39" t="s">
        <v>150</v>
      </c>
      <c r="B39" s="29"/>
      <c r="C39" s="36"/>
      <c r="D39" s="19"/>
      <c r="E39" s="12"/>
      <c r="F39" s="19"/>
      <c r="G39" s="19"/>
      <c r="H39" s="21"/>
      <c r="I39" s="33"/>
      <c r="J39" s="21"/>
      <c r="K39" s="47"/>
      <c r="L39" s="11"/>
      <c r="M39" s="22"/>
      <c r="N39" s="43"/>
      <c r="O39" s="33"/>
      <c r="P39" s="45"/>
      <c r="Q39" s="26"/>
      <c r="R39" s="26"/>
      <c r="S39" s="40"/>
    </row>
    <row r="40" spans="1:20">
      <c r="A40" s="19"/>
      <c r="B40" s="29"/>
      <c r="C40" s="28"/>
      <c r="D40" s="55"/>
      <c r="E40" s="29"/>
      <c r="F40" s="29"/>
      <c r="G40" s="56"/>
      <c r="H40" s="21"/>
      <c r="I40" s="33"/>
      <c r="J40" s="11"/>
      <c r="K40" s="12"/>
      <c r="L40" s="21"/>
      <c r="M40" s="23"/>
      <c r="N40" s="32"/>
      <c r="O40" s="12"/>
      <c r="P40" s="24"/>
      <c r="Q40" s="26"/>
      <c r="R40" s="26"/>
      <c r="S40" s="40"/>
    </row>
    <row r="41" spans="1:20" ht="15.75" thickBot="1">
      <c r="A41" s="313"/>
      <c r="B41" s="29"/>
      <c r="C41" s="60"/>
      <c r="D41" s="31"/>
      <c r="E41" s="12"/>
      <c r="F41" s="19"/>
      <c r="G41" s="31"/>
      <c r="H41" s="61"/>
      <c r="I41" s="23"/>
      <c r="J41" s="32"/>
      <c r="K41" s="12"/>
      <c r="L41" s="32"/>
      <c r="M41" s="23"/>
      <c r="N41" s="61"/>
      <c r="O41" s="23"/>
      <c r="P41" s="62"/>
      <c r="Q41" s="63"/>
      <c r="R41" s="64"/>
      <c r="S41" s="65"/>
      <c r="T41" s="55"/>
    </row>
    <row r="42" spans="1:20" ht="15.75" thickBot="1">
      <c r="A42" s="316"/>
      <c r="B42" s="315"/>
      <c r="C42" s="345" t="s">
        <v>47</v>
      </c>
      <c r="D42" s="345"/>
      <c r="E42" s="345"/>
      <c r="F42" s="66">
        <f>F14+G20+G26+G32+G37</f>
        <v>30</v>
      </c>
      <c r="G42" s="67"/>
      <c r="H42" s="346"/>
      <c r="I42" s="346"/>
      <c r="J42" s="346"/>
      <c r="K42" s="346"/>
      <c r="L42" s="347" t="s">
        <v>48</v>
      </c>
      <c r="M42" s="347"/>
      <c r="N42" s="347"/>
      <c r="O42" s="347"/>
      <c r="P42" s="68">
        <f>P14+P17+P23+P32+P37</f>
        <v>26</v>
      </c>
      <c r="Q42" s="68">
        <f>Q14+Q17+Q23+Q32+Q37</f>
        <v>78</v>
      </c>
      <c r="R42" s="68">
        <f>R14+R17+R23+R32+R37</f>
        <v>0</v>
      </c>
      <c r="S42" s="68">
        <f>S14+S17+S23+S32+S37</f>
        <v>0</v>
      </c>
    </row>
    <row r="43" spans="1:20">
      <c r="A43" s="314" t="s">
        <v>92</v>
      </c>
      <c r="B43" s="318"/>
      <c r="C43" s="311"/>
      <c r="D43" s="280"/>
      <c r="H43" s="1"/>
      <c r="J43" s="1"/>
      <c r="K43" s="1"/>
      <c r="L43" s="4"/>
      <c r="M43" s="1"/>
      <c r="N43" s="1"/>
      <c r="O43" s="1"/>
      <c r="P43" s="1"/>
      <c r="Q43" s="1"/>
      <c r="S43" s="4"/>
      <c r="T43" s="69"/>
    </row>
    <row r="44" spans="1:20">
      <c r="A44" s="307" t="s">
        <v>49</v>
      </c>
      <c r="B44" s="12"/>
      <c r="C44" s="1"/>
      <c r="D44" s="1"/>
      <c r="L44" s="1"/>
      <c r="M44" s="1"/>
      <c r="P44" s="1"/>
      <c r="T44" s="69"/>
    </row>
    <row r="45" spans="1:20">
      <c r="A45" s="306" t="s">
        <v>50</v>
      </c>
      <c r="B45" s="12"/>
      <c r="C45" s="312"/>
      <c r="D45" s="1"/>
      <c r="P45" s="1"/>
      <c r="T45" s="69"/>
    </row>
    <row r="46" spans="1:20">
      <c r="A46" s="317" t="s">
        <v>120</v>
      </c>
      <c r="B46" s="12"/>
      <c r="C46" s="1"/>
      <c r="D46" s="1"/>
      <c r="P46" s="1"/>
      <c r="T46" s="69"/>
    </row>
    <row r="47" spans="1:20">
      <c r="A47" s="312" t="s">
        <v>146</v>
      </c>
      <c r="B47" s="12"/>
      <c r="C47" s="1"/>
      <c r="D47" s="1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1"/>
    </row>
    <row r="48" spans="1:20">
      <c r="A48" s="1"/>
      <c r="B48" s="1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</row>
    <row r="49" spans="2:18">
      <c r="B49" s="1"/>
      <c r="C49" s="280"/>
      <c r="D49" s="1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2:18">
      <c r="B50" s="1"/>
    </row>
    <row r="51" spans="2:18">
      <c r="B51" s="1"/>
    </row>
  </sheetData>
  <sheetProtection algorithmName="SHA-512" hashValue="DLWDNn8sSMjPtiNP4iFWboXNqweN48ptht801cZURbVFe90YWcKP73DoCpSoVrXfqrCupLyBx0joQRP1bXhABw==" saltValue="Cli2oSf/U1qh/r41RURLeQ==" spinCount="100000" sheet="1" objects="1" scenarios="1"/>
  <mergeCells count="31">
    <mergeCell ref="A13:B13"/>
    <mergeCell ref="M7:N7"/>
    <mergeCell ref="M8:O8"/>
    <mergeCell ref="A9:A12"/>
    <mergeCell ref="B9:B12"/>
    <mergeCell ref="H11:K11"/>
    <mergeCell ref="L11:O11"/>
    <mergeCell ref="C48:S48"/>
    <mergeCell ref="F1:Q1"/>
    <mergeCell ref="C4:G4"/>
    <mergeCell ref="C5:G5"/>
    <mergeCell ref="C6:G6"/>
    <mergeCell ref="C7:G7"/>
    <mergeCell ref="C8:G8"/>
    <mergeCell ref="C9:C12"/>
    <mergeCell ref="D9:D12"/>
    <mergeCell ref="E9:E12"/>
    <mergeCell ref="F9:F12"/>
    <mergeCell ref="G9:G12"/>
    <mergeCell ref="H9:O10"/>
    <mergeCell ref="P9:S10"/>
    <mergeCell ref="S11:S12"/>
    <mergeCell ref="C13:S13"/>
    <mergeCell ref="P11:P12"/>
    <mergeCell ref="Q11:Q12"/>
    <mergeCell ref="R11:R12"/>
    <mergeCell ref="C42:E42"/>
    <mergeCell ref="H42:K42"/>
    <mergeCell ref="L42:O42"/>
    <mergeCell ref="C14:C16"/>
    <mergeCell ref="D33:D34"/>
  </mergeCells>
  <dataValidations count="4">
    <dataValidation type="list" allowBlank="1" showInputMessage="1" showErrorMessage="1" sqref="H29:H41 H24:H25">
      <formula1>Nature_des_épreuves_CC</formula1>
      <formula2>0</formula2>
    </dataValidation>
    <dataValidation type="list" allowBlank="1" showInputMessage="1" showErrorMessage="1" sqref="H23 H14:H21 H26:H28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</dataValidations>
  <pageMargins left="0.7" right="0.7" top="0.75" bottom="0.75" header="0.51180555555555496" footer="0.51180555555555496"/>
  <pageSetup paperSize="9" firstPageNumber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abSelected="1" topLeftCell="A16" zoomScale="70" zoomScaleNormal="70" workbookViewId="0">
      <selection activeCell="J34" sqref="J34:K34"/>
    </sheetView>
  </sheetViews>
  <sheetFormatPr baseColWidth="10" defaultColWidth="8.85546875" defaultRowHeight="15"/>
  <cols>
    <col min="1" max="1" width="53.42578125" customWidth="1"/>
    <col min="2" max="2" width="61.85546875" customWidth="1"/>
    <col min="3" max="3" width="67"/>
    <col min="4" max="4" width="16.42578125"/>
    <col min="5" max="5" width="7.28515625"/>
    <col min="6" max="6" width="6.7109375"/>
    <col min="7" max="7" width="7.42578125"/>
    <col min="8" max="8" width="12.7109375"/>
    <col min="9" max="9" width="12.42578125"/>
    <col min="10" max="10" width="15" bestFit="1" customWidth="1"/>
    <col min="11" max="12" width="8.140625"/>
    <col min="13" max="13" width="8"/>
    <col min="14" max="14" width="8.28515625"/>
    <col min="15" max="15" width="7"/>
    <col min="16" max="16" width="7.85546875"/>
    <col min="17" max="19" width="6.7109375"/>
    <col min="20" max="1026" width="10.28515625"/>
  </cols>
  <sheetData>
    <row r="1" spans="1:19" ht="15" customHeight="1">
      <c r="F1" s="389" t="s">
        <v>0</v>
      </c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1:19">
      <c r="C2" s="1"/>
      <c r="D2" s="279" t="s">
        <v>130</v>
      </c>
      <c r="E2" s="2"/>
      <c r="F2" s="1"/>
      <c r="G2" s="1"/>
      <c r="H2" s="1"/>
      <c r="I2" s="1"/>
      <c r="J2" s="1"/>
      <c r="K2" s="1"/>
      <c r="L2" s="1"/>
      <c r="M2" s="1" t="s">
        <v>135</v>
      </c>
      <c r="N2" s="1"/>
      <c r="O2" s="1"/>
    </row>
    <row r="3" spans="1:19" ht="15.75" thickBot="1">
      <c r="C3" s="1"/>
      <c r="D3" s="1"/>
      <c r="E3" s="1"/>
      <c r="F3" s="1"/>
      <c r="G3" s="1"/>
      <c r="H3" s="1"/>
      <c r="I3" s="3"/>
      <c r="J3" s="1"/>
      <c r="K3" s="3"/>
      <c r="M3" s="1"/>
      <c r="O3" s="1"/>
      <c r="P3" s="3"/>
      <c r="Q3" s="3"/>
      <c r="R3" s="3"/>
      <c r="S3" s="3"/>
    </row>
    <row r="4" spans="1:19">
      <c r="C4" s="367" t="s">
        <v>61</v>
      </c>
      <c r="D4" s="367"/>
      <c r="E4" s="367"/>
      <c r="F4" s="367"/>
      <c r="G4" s="367"/>
      <c r="H4" s="4"/>
      <c r="I4" s="285" t="s">
        <v>136</v>
      </c>
      <c r="J4" s="286"/>
      <c r="K4" s="287"/>
      <c r="L4" s="288"/>
      <c r="M4" s="289" t="s">
        <v>137</v>
      </c>
      <c r="N4" s="290"/>
      <c r="O4" s="291"/>
      <c r="P4" s="292"/>
      <c r="Q4" s="287"/>
      <c r="R4" s="287"/>
      <c r="S4" s="293"/>
    </row>
    <row r="5" spans="1:19">
      <c r="C5" s="368" t="s">
        <v>2</v>
      </c>
      <c r="D5" s="368"/>
      <c r="E5" s="368"/>
      <c r="F5" s="368"/>
      <c r="G5" s="368"/>
      <c r="I5" s="294" t="s">
        <v>138</v>
      </c>
      <c r="J5" s="295"/>
      <c r="K5" s="287"/>
      <c r="L5" s="287"/>
      <c r="M5" s="285" t="s">
        <v>139</v>
      </c>
      <c r="N5" s="295"/>
      <c r="O5" s="296"/>
      <c r="P5" s="296"/>
      <c r="Q5" s="287"/>
      <c r="R5" s="287"/>
      <c r="S5" s="293"/>
    </row>
    <row r="6" spans="1:19">
      <c r="C6" s="369" t="s">
        <v>4</v>
      </c>
      <c r="D6" s="369"/>
      <c r="E6" s="369"/>
      <c r="F6" s="369"/>
      <c r="G6" s="369"/>
      <c r="I6" s="285" t="s">
        <v>140</v>
      </c>
      <c r="J6" s="297"/>
      <c r="K6" s="287"/>
      <c r="L6" s="287"/>
      <c r="M6" s="294" t="s">
        <v>3</v>
      </c>
      <c r="N6" s="295"/>
      <c r="O6" s="296"/>
      <c r="P6" s="287"/>
      <c r="Q6" s="287"/>
      <c r="R6" s="287"/>
      <c r="S6" s="293"/>
    </row>
    <row r="7" spans="1:19">
      <c r="C7" s="369" t="s">
        <v>5</v>
      </c>
      <c r="D7" s="369"/>
      <c r="E7" s="369"/>
      <c r="F7" s="369"/>
      <c r="G7" s="369"/>
      <c r="I7" s="294" t="s">
        <v>141</v>
      </c>
      <c r="J7" s="295"/>
      <c r="K7" s="287"/>
      <c r="L7" s="287"/>
      <c r="M7" s="350" t="s">
        <v>142</v>
      </c>
      <c r="N7" s="351"/>
      <c r="O7" s="298"/>
      <c r="P7" s="287"/>
      <c r="Q7" s="287"/>
      <c r="R7" s="287"/>
      <c r="S7" s="293"/>
    </row>
    <row r="8" spans="1:19" ht="15.75" thickBot="1">
      <c r="C8" s="370" t="s">
        <v>62</v>
      </c>
      <c r="D8" s="370"/>
      <c r="E8" s="370"/>
      <c r="F8" s="370"/>
      <c r="G8" s="370"/>
      <c r="H8" s="5"/>
      <c r="I8" s="299"/>
      <c r="J8" s="299"/>
      <c r="K8" s="287"/>
      <c r="L8" s="287"/>
      <c r="M8" s="350" t="s">
        <v>143</v>
      </c>
      <c r="N8" s="351"/>
      <c r="O8" s="351"/>
      <c r="P8" s="299"/>
      <c r="Q8" s="287"/>
      <c r="R8" s="287"/>
      <c r="S8" s="293"/>
    </row>
    <row r="9" spans="1:19" ht="15" customHeight="1" thickBot="1">
      <c r="A9" s="358" t="s">
        <v>144</v>
      </c>
      <c r="B9" s="361" t="s">
        <v>145</v>
      </c>
      <c r="C9" s="371" t="s">
        <v>7</v>
      </c>
      <c r="D9" s="371" t="s">
        <v>8</v>
      </c>
      <c r="E9" s="371" t="s">
        <v>9</v>
      </c>
      <c r="F9" s="343" t="s">
        <v>10</v>
      </c>
      <c r="G9" s="371" t="s">
        <v>11</v>
      </c>
      <c r="H9" s="372" t="s">
        <v>12</v>
      </c>
      <c r="I9" s="372"/>
      <c r="J9" s="372"/>
      <c r="K9" s="372"/>
      <c r="L9" s="372"/>
      <c r="M9" s="372"/>
      <c r="N9" s="372"/>
      <c r="O9" s="372"/>
      <c r="P9" s="352" t="s">
        <v>13</v>
      </c>
      <c r="Q9" s="352"/>
      <c r="R9" s="352"/>
      <c r="S9" s="352"/>
    </row>
    <row r="10" spans="1:19" ht="15.75" thickBot="1">
      <c r="A10" s="359"/>
      <c r="B10" s="362"/>
      <c r="C10" s="371"/>
      <c r="D10" s="371"/>
      <c r="E10" s="371"/>
      <c r="F10" s="371"/>
      <c r="G10" s="371"/>
      <c r="H10" s="372"/>
      <c r="I10" s="372"/>
      <c r="J10" s="372"/>
      <c r="K10" s="372"/>
      <c r="L10" s="372"/>
      <c r="M10" s="372"/>
      <c r="N10" s="372"/>
      <c r="O10" s="372"/>
      <c r="P10" s="352"/>
      <c r="Q10" s="352"/>
      <c r="R10" s="352"/>
      <c r="S10" s="352"/>
    </row>
    <row r="11" spans="1:19" ht="15.75" customHeight="1" thickBot="1">
      <c r="A11" s="359"/>
      <c r="B11" s="362"/>
      <c r="C11" s="371"/>
      <c r="D11" s="371"/>
      <c r="E11" s="371"/>
      <c r="F11" s="371"/>
      <c r="G11" s="371"/>
      <c r="H11" s="353" t="s">
        <v>14</v>
      </c>
      <c r="I11" s="353"/>
      <c r="J11" s="353"/>
      <c r="K11" s="353"/>
      <c r="L11" s="353" t="s">
        <v>15</v>
      </c>
      <c r="M11" s="353"/>
      <c r="N11" s="353"/>
      <c r="O11" s="353"/>
      <c r="P11" s="354" t="s">
        <v>16</v>
      </c>
      <c r="Q11" s="355" t="s">
        <v>17</v>
      </c>
      <c r="R11" s="356" t="s">
        <v>18</v>
      </c>
      <c r="S11" s="357" t="s">
        <v>19</v>
      </c>
    </row>
    <row r="12" spans="1:19" ht="36.75" thickBot="1">
      <c r="A12" s="360"/>
      <c r="B12" s="363"/>
      <c r="C12" s="371"/>
      <c r="D12" s="371"/>
      <c r="E12" s="371"/>
      <c r="F12" s="371"/>
      <c r="G12" s="371"/>
      <c r="H12" s="6" t="s">
        <v>20</v>
      </c>
      <c r="I12" s="7" t="s">
        <v>21</v>
      </c>
      <c r="J12" s="8" t="s">
        <v>22</v>
      </c>
      <c r="K12" s="9" t="s">
        <v>23</v>
      </c>
      <c r="L12" s="8" t="s">
        <v>24</v>
      </c>
      <c r="M12" s="7" t="s">
        <v>25</v>
      </c>
      <c r="N12" s="8" t="s">
        <v>26</v>
      </c>
      <c r="O12" s="10" t="s">
        <v>27</v>
      </c>
      <c r="P12" s="354"/>
      <c r="Q12" s="355"/>
      <c r="R12" s="356"/>
      <c r="S12" s="357"/>
    </row>
    <row r="13" spans="1:19" ht="15.75" thickBot="1">
      <c r="A13" s="364"/>
      <c r="B13" s="365"/>
      <c r="C13" s="343" t="s">
        <v>134</v>
      </c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</row>
    <row r="14" spans="1:19" ht="19.5" customHeight="1">
      <c r="A14" s="300"/>
      <c r="B14" s="300"/>
      <c r="C14" s="385" t="s">
        <v>121</v>
      </c>
      <c r="D14" s="229" t="s">
        <v>28</v>
      </c>
      <c r="E14" s="161" t="s">
        <v>29</v>
      </c>
      <c r="F14" s="161">
        <v>2</v>
      </c>
      <c r="G14" s="161">
        <v>2</v>
      </c>
      <c r="H14" s="164"/>
      <c r="I14" s="116"/>
      <c r="J14" s="115"/>
      <c r="K14" s="163"/>
      <c r="L14" s="115"/>
      <c r="M14" s="116"/>
      <c r="N14" s="164"/>
      <c r="O14" s="116"/>
      <c r="P14" s="13">
        <v>13</v>
      </c>
      <c r="Q14" s="14">
        <v>8</v>
      </c>
      <c r="R14" s="15"/>
      <c r="S14" s="16"/>
    </row>
    <row r="15" spans="1:19">
      <c r="A15" s="19"/>
      <c r="B15" s="19"/>
      <c r="C15" s="386"/>
      <c r="D15" s="231" t="s">
        <v>30</v>
      </c>
      <c r="E15" s="232"/>
      <c r="F15" s="186"/>
      <c r="G15" s="185"/>
      <c r="H15" s="115"/>
      <c r="I15" s="163"/>
      <c r="J15" s="129" t="s">
        <v>40</v>
      </c>
      <c r="K15" s="209">
        <v>1</v>
      </c>
      <c r="L15" s="127"/>
      <c r="M15" s="128"/>
      <c r="N15" s="172" t="s">
        <v>84</v>
      </c>
      <c r="O15" s="148">
        <v>1</v>
      </c>
      <c r="P15" s="24"/>
      <c r="Q15" s="25"/>
      <c r="R15" s="26"/>
      <c r="S15" s="27"/>
    </row>
    <row r="16" spans="1:19">
      <c r="A16" s="29"/>
      <c r="B16" s="29"/>
      <c r="C16" s="29"/>
      <c r="D16" s="254"/>
      <c r="E16" s="192"/>
      <c r="F16" s="171"/>
      <c r="G16" s="192"/>
      <c r="H16" s="32"/>
      <c r="I16" s="33"/>
      <c r="J16" s="32"/>
      <c r="K16" s="23"/>
      <c r="L16" s="11"/>
      <c r="M16" s="23"/>
      <c r="N16" s="32"/>
      <c r="O16" s="12"/>
      <c r="P16" s="24"/>
      <c r="Q16" s="25"/>
      <c r="R16" s="25"/>
      <c r="S16" s="34"/>
    </row>
    <row r="17" spans="1:19" ht="20.25" customHeight="1">
      <c r="A17" s="19"/>
      <c r="B17" s="19"/>
      <c r="C17" s="387" t="s">
        <v>122</v>
      </c>
      <c r="D17" s="383" t="s">
        <v>30</v>
      </c>
      <c r="E17" s="186" t="s">
        <v>29</v>
      </c>
      <c r="F17" s="186">
        <v>12</v>
      </c>
      <c r="G17" s="187">
        <v>12</v>
      </c>
      <c r="H17" s="127"/>
      <c r="I17" s="147"/>
      <c r="J17" s="129"/>
      <c r="K17" s="147"/>
      <c r="L17" s="129"/>
      <c r="M17" s="130"/>
      <c r="N17" s="129"/>
      <c r="O17" s="130"/>
      <c r="P17" s="24"/>
      <c r="Q17" s="25"/>
      <c r="R17" s="25"/>
      <c r="S17" s="34">
        <v>9</v>
      </c>
    </row>
    <row r="18" spans="1:19" ht="29.25">
      <c r="A18" s="29"/>
      <c r="B18" s="29"/>
      <c r="C18" s="388"/>
      <c r="D18" s="384"/>
      <c r="E18" s="232"/>
      <c r="F18" s="186"/>
      <c r="G18" s="186"/>
      <c r="H18" s="255" t="s">
        <v>123</v>
      </c>
      <c r="I18" s="163"/>
      <c r="J18" s="127"/>
      <c r="K18" s="163"/>
      <c r="L18" s="278" t="s">
        <v>124</v>
      </c>
      <c r="M18" s="147"/>
      <c r="N18" s="129"/>
      <c r="O18" s="130"/>
      <c r="P18" s="24"/>
      <c r="Q18" s="25"/>
      <c r="R18" s="25"/>
      <c r="S18" s="34"/>
    </row>
    <row r="19" spans="1:19">
      <c r="A19" s="19"/>
      <c r="B19" s="29"/>
      <c r="C19" s="214" t="s">
        <v>125</v>
      </c>
      <c r="D19" s="235"/>
      <c r="E19" s="170"/>
      <c r="F19" s="191"/>
      <c r="G19" s="191"/>
      <c r="H19" s="11"/>
      <c r="I19" s="12"/>
      <c r="J19" s="21"/>
      <c r="K19" s="12"/>
      <c r="L19" s="32"/>
      <c r="M19" s="33"/>
      <c r="N19" s="32"/>
      <c r="O19" s="23"/>
      <c r="P19" s="24"/>
      <c r="Q19" s="25"/>
      <c r="R19" s="25"/>
      <c r="S19" s="34"/>
    </row>
    <row r="20" spans="1:19" ht="21.75" customHeight="1">
      <c r="A20" s="19"/>
      <c r="B20" s="19"/>
      <c r="C20" s="19"/>
      <c r="D20" s="254"/>
      <c r="E20" s="171"/>
      <c r="F20" s="191"/>
      <c r="G20" s="191"/>
      <c r="H20" s="21"/>
      <c r="I20" s="23"/>
      <c r="J20" s="21"/>
      <c r="K20" s="33"/>
      <c r="L20" s="21"/>
      <c r="M20" s="33"/>
      <c r="N20" s="32"/>
      <c r="O20" s="33"/>
      <c r="P20" s="24"/>
      <c r="Q20" s="25"/>
      <c r="R20" s="25"/>
      <c r="S20" s="37"/>
    </row>
    <row r="21" spans="1:19">
      <c r="A21" s="19"/>
      <c r="B21" s="29"/>
      <c r="C21" s="380" t="s">
        <v>126</v>
      </c>
      <c r="D21" s="383" t="s">
        <v>30</v>
      </c>
      <c r="E21" s="186" t="s">
        <v>29</v>
      </c>
      <c r="F21" s="186">
        <v>3</v>
      </c>
      <c r="G21" s="186">
        <v>3</v>
      </c>
      <c r="H21" s="127"/>
      <c r="I21" s="130"/>
      <c r="J21" s="127"/>
      <c r="K21" s="147"/>
      <c r="L21" s="127"/>
      <c r="M21" s="128"/>
      <c r="N21" s="127"/>
      <c r="O21" s="147"/>
      <c r="P21" s="38"/>
      <c r="Q21" s="25">
        <v>21</v>
      </c>
      <c r="R21" s="25"/>
      <c r="S21" s="37">
        <v>6</v>
      </c>
    </row>
    <row r="22" spans="1:19">
      <c r="A22" s="19"/>
      <c r="B22" s="19"/>
      <c r="C22" s="381"/>
      <c r="D22" s="384"/>
      <c r="E22" s="186"/>
      <c r="F22" s="187"/>
      <c r="G22" s="185"/>
      <c r="H22" s="115"/>
      <c r="I22" s="130"/>
      <c r="J22" s="115"/>
      <c r="K22" s="147"/>
      <c r="L22" s="115"/>
      <c r="M22" s="147"/>
      <c r="N22" s="172"/>
      <c r="O22" s="163"/>
      <c r="P22" s="38"/>
      <c r="Q22" s="25"/>
      <c r="R22" s="39"/>
      <c r="S22" s="40"/>
    </row>
    <row r="23" spans="1:19">
      <c r="A23" s="29"/>
      <c r="B23" s="29"/>
      <c r="C23" s="382"/>
      <c r="D23" s="250"/>
      <c r="E23" s="186"/>
      <c r="F23" s="187"/>
      <c r="G23" s="187"/>
      <c r="H23" s="127"/>
      <c r="I23" s="130"/>
      <c r="J23" s="256" t="s">
        <v>38</v>
      </c>
      <c r="K23" s="257">
        <v>1</v>
      </c>
      <c r="L23" s="258"/>
      <c r="M23" s="259"/>
      <c r="N23" s="256" t="s">
        <v>38</v>
      </c>
      <c r="O23" s="148">
        <v>1</v>
      </c>
      <c r="P23" s="38"/>
      <c r="Q23" s="25"/>
      <c r="R23" s="39"/>
      <c r="S23" s="40"/>
    </row>
    <row r="24" spans="1:19">
      <c r="A24" s="19"/>
      <c r="B24" s="19"/>
      <c r="C24" s="228"/>
      <c r="D24" s="18"/>
      <c r="E24" s="89"/>
      <c r="F24" s="31"/>
      <c r="G24" s="86"/>
      <c r="H24" s="11"/>
      <c r="I24" s="23"/>
      <c r="J24" s="11"/>
      <c r="K24" s="12"/>
      <c r="L24" s="11"/>
      <c r="M24" s="22"/>
      <c r="N24" s="43"/>
      <c r="O24" s="12"/>
      <c r="P24" s="38"/>
      <c r="Q24" s="25"/>
      <c r="R24" s="39"/>
      <c r="S24" s="40"/>
    </row>
    <row r="25" spans="1:19">
      <c r="A25" s="31"/>
      <c r="B25" s="31"/>
      <c r="C25" s="228"/>
      <c r="D25" s="18"/>
      <c r="E25" s="89"/>
      <c r="F25" s="31"/>
      <c r="G25" s="86"/>
      <c r="H25" s="11"/>
      <c r="I25" s="23"/>
      <c r="J25" s="11"/>
      <c r="K25" s="12"/>
      <c r="L25" s="11"/>
      <c r="M25" s="22"/>
      <c r="N25" s="43"/>
      <c r="O25" s="12"/>
      <c r="P25" s="38"/>
      <c r="Q25" s="25"/>
      <c r="R25" s="39"/>
      <c r="S25" s="40"/>
    </row>
    <row r="26" spans="1:19">
      <c r="A26" s="19"/>
      <c r="B26" s="31"/>
      <c r="C26" s="41"/>
      <c r="D26" s="19"/>
      <c r="E26" s="89"/>
      <c r="F26" s="31"/>
      <c r="G26" s="30"/>
      <c r="H26" s="21"/>
      <c r="I26" s="23"/>
      <c r="J26" s="32"/>
      <c r="K26" s="12"/>
      <c r="L26" s="91"/>
      <c r="M26" s="92"/>
      <c r="N26" s="93"/>
      <c r="O26" s="94"/>
      <c r="P26" s="24"/>
      <c r="Q26" s="25"/>
      <c r="R26" s="26"/>
      <c r="S26" s="40"/>
    </row>
    <row r="27" spans="1:19">
      <c r="A27" s="29"/>
      <c r="B27" s="29"/>
      <c r="C27" s="28"/>
      <c r="D27" s="29"/>
      <c r="E27" s="88"/>
      <c r="F27" s="31"/>
      <c r="G27" s="20"/>
      <c r="H27" s="11"/>
      <c r="I27" s="33"/>
      <c r="J27" s="21"/>
      <c r="K27" s="33"/>
      <c r="L27" s="91"/>
      <c r="M27" s="94"/>
      <c r="N27" s="95"/>
      <c r="O27" s="94"/>
      <c r="P27" s="38"/>
      <c r="Q27" s="25"/>
      <c r="R27" s="25"/>
      <c r="S27" s="40"/>
    </row>
    <row r="28" spans="1:19" ht="25.5" customHeight="1">
      <c r="A28" s="334" t="s">
        <v>151</v>
      </c>
      <c r="B28" s="29"/>
      <c r="C28" s="42" t="s">
        <v>64</v>
      </c>
      <c r="D28" s="35" t="s">
        <v>65</v>
      </c>
      <c r="E28" s="155" t="s">
        <v>29</v>
      </c>
      <c r="F28" s="155">
        <v>6</v>
      </c>
      <c r="G28" s="155">
        <v>6</v>
      </c>
      <c r="H28" s="32"/>
      <c r="I28" s="33"/>
      <c r="J28" s="11"/>
      <c r="K28" s="12"/>
      <c r="L28" s="91"/>
      <c r="M28" s="94"/>
      <c r="N28" s="91"/>
      <c r="O28" s="96"/>
      <c r="P28" s="45">
        <v>12</v>
      </c>
      <c r="Q28" s="25">
        <v>28</v>
      </c>
      <c r="R28" s="25"/>
      <c r="S28" s="40"/>
    </row>
    <row r="29" spans="1:19">
      <c r="B29" s="29"/>
      <c r="C29" s="82" t="s">
        <v>72</v>
      </c>
      <c r="D29" s="30"/>
      <c r="E29" s="260" t="s">
        <v>109</v>
      </c>
      <c r="F29" s="225">
        <v>4</v>
      </c>
      <c r="G29" s="225">
        <v>4</v>
      </c>
      <c r="H29" s="21" t="s">
        <v>38</v>
      </c>
      <c r="I29" s="47">
        <v>60</v>
      </c>
      <c r="J29" s="21"/>
      <c r="K29" s="33"/>
      <c r="L29" s="103"/>
      <c r="M29" s="101"/>
      <c r="N29" s="91" t="s">
        <v>84</v>
      </c>
      <c r="O29" s="96">
        <v>60</v>
      </c>
      <c r="P29" s="24">
        <v>8</v>
      </c>
      <c r="Q29" s="25">
        <v>20</v>
      </c>
      <c r="R29" s="25"/>
      <c r="S29" s="40"/>
    </row>
    <row r="30" spans="1:19">
      <c r="A30" t="s">
        <v>148</v>
      </c>
      <c r="B30" s="19"/>
      <c r="C30" s="48" t="s">
        <v>73</v>
      </c>
      <c r="D30" s="35"/>
      <c r="E30" s="260" t="s">
        <v>109</v>
      </c>
      <c r="F30" s="225">
        <v>2</v>
      </c>
      <c r="G30" s="225">
        <v>2</v>
      </c>
      <c r="H30" s="21" t="s">
        <v>38</v>
      </c>
      <c r="I30" s="12">
        <v>40</v>
      </c>
      <c r="J30" s="49"/>
      <c r="K30" s="50"/>
      <c r="L30" s="111"/>
      <c r="M30" s="102"/>
      <c r="N30" s="91" t="s">
        <v>84</v>
      </c>
      <c r="O30" s="96">
        <v>40</v>
      </c>
      <c r="P30" s="24">
        <v>4</v>
      </c>
      <c r="Q30" s="25">
        <v>8</v>
      </c>
      <c r="R30" s="25"/>
      <c r="S30" s="40"/>
    </row>
    <row r="31" spans="1:19">
      <c r="A31" s="29"/>
      <c r="B31" s="29"/>
      <c r="C31" s="29"/>
      <c r="D31" s="20"/>
      <c r="E31" s="88"/>
      <c r="F31" s="19"/>
      <c r="G31" s="86"/>
      <c r="H31" s="11"/>
      <c r="I31" s="23"/>
      <c r="J31" s="21"/>
      <c r="K31" s="12"/>
      <c r="L31" s="103"/>
      <c r="M31" s="104"/>
      <c r="N31" s="93"/>
      <c r="O31" s="97"/>
      <c r="P31" s="38"/>
      <c r="Q31" s="39"/>
      <c r="R31" s="26"/>
      <c r="S31" s="27"/>
    </row>
    <row r="32" spans="1:19">
      <c r="A32" s="19"/>
      <c r="B32" s="29"/>
      <c r="C32" s="19"/>
      <c r="D32" s="35"/>
      <c r="E32" s="90"/>
      <c r="F32" s="31"/>
      <c r="G32" s="30"/>
      <c r="H32" s="21"/>
      <c r="I32" s="23"/>
      <c r="J32" s="21"/>
      <c r="K32" s="23"/>
      <c r="L32" s="103"/>
      <c r="M32" s="101"/>
      <c r="N32" s="95"/>
      <c r="O32" s="94"/>
      <c r="P32" s="45"/>
      <c r="Q32" s="51"/>
      <c r="R32" s="51"/>
      <c r="S32" s="27"/>
    </row>
    <row r="33" spans="1:20">
      <c r="A33" s="55"/>
      <c r="B33" s="55"/>
      <c r="C33" s="31"/>
      <c r="D33" s="30"/>
      <c r="E33" s="89"/>
      <c r="F33" s="29"/>
      <c r="G33" s="20"/>
      <c r="H33" s="21"/>
      <c r="I33" s="33"/>
      <c r="J33" s="21"/>
      <c r="K33" s="33"/>
      <c r="L33" s="103"/>
      <c r="M33" s="101"/>
      <c r="N33" s="93"/>
      <c r="O33" s="94"/>
      <c r="P33" s="45"/>
      <c r="Q33" s="25"/>
      <c r="R33" s="39"/>
      <c r="S33" s="27"/>
    </row>
    <row r="34" spans="1:20" ht="21" customHeight="1">
      <c r="A34" s="292" t="s">
        <v>149</v>
      </c>
      <c r="B34" s="31"/>
      <c r="C34" s="42" t="s">
        <v>74</v>
      </c>
      <c r="D34" s="35" t="s">
        <v>63</v>
      </c>
      <c r="E34" s="155" t="s">
        <v>29</v>
      </c>
      <c r="F34" s="155">
        <v>7</v>
      </c>
      <c r="G34" s="155">
        <v>7</v>
      </c>
      <c r="I34" s="47"/>
      <c r="J34" s="337" t="s">
        <v>38</v>
      </c>
      <c r="K34" s="338">
        <v>100</v>
      </c>
      <c r="L34" s="103"/>
      <c r="M34" s="101"/>
      <c r="N34" s="91" t="s">
        <v>84</v>
      </c>
      <c r="O34" s="96">
        <v>100</v>
      </c>
      <c r="P34" s="24"/>
      <c r="Q34" s="39">
        <v>40</v>
      </c>
      <c r="R34" s="25"/>
      <c r="S34" s="27"/>
    </row>
    <row r="35" spans="1:20">
      <c r="B35" s="31"/>
      <c r="C35" s="83" t="s">
        <v>75</v>
      </c>
      <c r="D35" s="20"/>
      <c r="E35" s="29"/>
      <c r="F35" s="29"/>
      <c r="G35" s="29"/>
      <c r="H35" s="21"/>
      <c r="I35" s="12"/>
      <c r="J35" s="21"/>
      <c r="K35" s="47"/>
      <c r="L35" s="93"/>
      <c r="M35" s="96"/>
      <c r="N35" s="93"/>
      <c r="O35" s="98"/>
      <c r="P35" s="38"/>
      <c r="Q35" s="26"/>
      <c r="R35" s="39"/>
      <c r="S35" s="37"/>
    </row>
    <row r="36" spans="1:20">
      <c r="A36" t="s">
        <v>150</v>
      </c>
      <c r="B36" s="29"/>
      <c r="C36" s="19"/>
      <c r="D36" s="35"/>
      <c r="E36" s="12"/>
      <c r="F36" s="19"/>
      <c r="G36" s="19"/>
      <c r="H36" s="21"/>
      <c r="I36" s="33"/>
      <c r="J36" s="21"/>
      <c r="K36" s="47"/>
      <c r="L36" s="99"/>
      <c r="M36" s="92"/>
      <c r="N36" s="95"/>
      <c r="O36" s="96"/>
      <c r="P36" s="45"/>
      <c r="Q36" s="26"/>
      <c r="R36" s="26"/>
      <c r="S36" s="40"/>
    </row>
    <row r="37" spans="1:20">
      <c r="A37" s="29"/>
      <c r="B37" s="29"/>
      <c r="C37" s="29"/>
      <c r="D37" s="75"/>
      <c r="E37" s="29"/>
      <c r="F37" s="29"/>
      <c r="G37" s="56"/>
      <c r="H37" s="21"/>
      <c r="I37" s="33"/>
      <c r="J37" s="11"/>
      <c r="K37" s="12"/>
      <c r="L37" s="93"/>
      <c r="M37" s="94"/>
      <c r="N37" s="91"/>
      <c r="O37" s="97"/>
      <c r="P37" s="24"/>
      <c r="Q37" s="26"/>
      <c r="R37" s="26"/>
      <c r="S37" s="40"/>
    </row>
    <row r="38" spans="1:20" ht="15.75" thickBot="1">
      <c r="A38" s="29"/>
      <c r="B38" s="29"/>
      <c r="C38" s="84"/>
      <c r="D38" s="31"/>
      <c r="E38" s="12"/>
      <c r="F38" s="19"/>
      <c r="G38" s="31"/>
      <c r="H38" s="61"/>
      <c r="I38" s="23"/>
      <c r="J38" s="32"/>
      <c r="K38" s="12"/>
      <c r="L38" s="91"/>
      <c r="M38" s="94"/>
      <c r="N38" s="100"/>
      <c r="O38" s="94"/>
      <c r="P38" s="62"/>
      <c r="Q38" s="63"/>
      <c r="R38" s="64"/>
      <c r="S38" s="65"/>
      <c r="T38" s="55"/>
    </row>
    <row r="39" spans="1:20" ht="15.75" thickBot="1">
      <c r="A39" s="301"/>
      <c r="B39" s="31"/>
      <c r="C39" s="345" t="s">
        <v>47</v>
      </c>
      <c r="D39" s="345"/>
      <c r="E39" s="345"/>
      <c r="F39" s="66">
        <f>F14+F17+F21+F28+F34</f>
        <v>30</v>
      </c>
      <c r="G39" s="67"/>
      <c r="H39" s="346"/>
      <c r="I39" s="346"/>
      <c r="J39" s="346"/>
      <c r="K39" s="346"/>
      <c r="L39" s="347" t="s">
        <v>48</v>
      </c>
      <c r="M39" s="347"/>
      <c r="N39" s="347"/>
      <c r="O39" s="347"/>
      <c r="P39" s="68">
        <f>P14+P17+P20+P28+P34</f>
        <v>25</v>
      </c>
      <c r="Q39" s="68">
        <f>Q14+Q20+Q28+Q34</f>
        <v>76</v>
      </c>
      <c r="R39" s="68">
        <f>R14+R20+R28+R34</f>
        <v>0</v>
      </c>
      <c r="S39" s="68">
        <f>S14+S17+S20+S28+S34</f>
        <v>9</v>
      </c>
    </row>
    <row r="40" spans="1:20">
      <c r="A40" s="308" t="s">
        <v>127</v>
      </c>
      <c r="B40" s="302"/>
      <c r="C40" s="311"/>
      <c r="D40" s="280"/>
      <c r="H40" s="1"/>
      <c r="J40" s="1"/>
      <c r="K40" s="1"/>
      <c r="L40" s="4"/>
      <c r="M40" s="1"/>
      <c r="N40" s="1"/>
      <c r="O40" s="1"/>
      <c r="P40" s="1"/>
      <c r="Q40" s="1"/>
      <c r="S40" s="4"/>
      <c r="T40" s="69"/>
    </row>
    <row r="41" spans="1:20">
      <c r="A41" s="304" t="s">
        <v>128</v>
      </c>
      <c r="B41" s="47"/>
      <c r="C41" s="1"/>
      <c r="D41" s="1"/>
      <c r="L41" s="1"/>
      <c r="M41" s="1"/>
      <c r="P41" s="1"/>
      <c r="T41" s="69"/>
    </row>
    <row r="42" spans="1:20">
      <c r="A42" s="307" t="s">
        <v>49</v>
      </c>
      <c r="B42" s="47"/>
      <c r="C42" s="312"/>
      <c r="D42" s="1"/>
      <c r="P42" s="1"/>
      <c r="T42" s="69"/>
    </row>
    <row r="43" spans="1:20">
      <c r="A43" s="306" t="s">
        <v>50</v>
      </c>
      <c r="B43" s="309"/>
      <c r="C43" s="1"/>
      <c r="D43" s="1"/>
      <c r="P43" s="1"/>
      <c r="T43" s="69"/>
    </row>
    <row r="44" spans="1:20" ht="30">
      <c r="A44" s="281" t="s">
        <v>129</v>
      </c>
      <c r="B44" s="12"/>
      <c r="C44" s="1"/>
      <c r="D44" s="1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</row>
    <row r="45" spans="1:20">
      <c r="A45" s="312" t="s">
        <v>146</v>
      </c>
      <c r="B45" s="12"/>
      <c r="C45" s="280"/>
      <c r="D45" s="1"/>
    </row>
    <row r="46" spans="1:20">
      <c r="A46" s="310"/>
      <c r="B46" s="12"/>
    </row>
  </sheetData>
  <sheetProtection algorithmName="SHA-512" hashValue="bxdIWzRSu0waDygNAsMd2lK2DEEkdYMoB+wmaN89ts2GtQ/LxbVCZwLhAFUavW1NNZhAeH4/m50GlGy088lK9A==" saltValue="zjDEjvj+cPJN778pnuNtPw==" spinCount="100000" sheet="1" objects="1" scenarios="1"/>
  <mergeCells count="33">
    <mergeCell ref="A9:A12"/>
    <mergeCell ref="B9:B12"/>
    <mergeCell ref="A13:B13"/>
    <mergeCell ref="F1:P1"/>
    <mergeCell ref="C4:G4"/>
    <mergeCell ref="C5:G5"/>
    <mergeCell ref="C6:G6"/>
    <mergeCell ref="C7:G7"/>
    <mergeCell ref="C8:G8"/>
    <mergeCell ref="C9:C12"/>
    <mergeCell ref="D9:D12"/>
    <mergeCell ref="E9:E12"/>
    <mergeCell ref="F9:F12"/>
    <mergeCell ref="G9:G12"/>
    <mergeCell ref="H9:O10"/>
    <mergeCell ref="M7:N7"/>
    <mergeCell ref="M8:O8"/>
    <mergeCell ref="P9:S10"/>
    <mergeCell ref="H11:K11"/>
    <mergeCell ref="L11:O11"/>
    <mergeCell ref="P11:P12"/>
    <mergeCell ref="Q11:Q12"/>
    <mergeCell ref="R11:R12"/>
    <mergeCell ref="S11:S12"/>
    <mergeCell ref="C21:C23"/>
    <mergeCell ref="D21:D22"/>
    <mergeCell ref="C13:S13"/>
    <mergeCell ref="C39:E39"/>
    <mergeCell ref="H39:K39"/>
    <mergeCell ref="L39:O39"/>
    <mergeCell ref="C14:C15"/>
    <mergeCell ref="C17:C18"/>
    <mergeCell ref="D17:D18"/>
  </mergeCells>
  <dataValidations count="4">
    <dataValidation type="list" allowBlank="1" showInputMessage="1" showErrorMessage="1" sqref="H19:H23 H14:H17 J23 N2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33 H35:H38 J34">
      <formula1>Nature_des_épreuves_CC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zoomScaleNormal="100" workbookViewId="0">
      <selection activeCell="B3" sqref="B3"/>
    </sheetView>
  </sheetViews>
  <sheetFormatPr baseColWidth="10" defaultColWidth="8.85546875" defaultRowHeight="15"/>
  <cols>
    <col min="1" max="1025" width="10.28515625"/>
  </cols>
  <sheetData>
    <row r="3" spans="2:2" ht="60">
      <c r="B3" s="85" t="s">
        <v>76</v>
      </c>
    </row>
    <row r="4" spans="2:2">
      <c r="B4" t="s">
        <v>54</v>
      </c>
    </row>
    <row r="5" spans="2:2">
      <c r="B5" t="s">
        <v>38</v>
      </c>
    </row>
    <row r="6" spans="2:2">
      <c r="B6" t="s">
        <v>77</v>
      </c>
    </row>
    <row r="7" spans="2:2">
      <c r="B7" t="s">
        <v>40</v>
      </c>
    </row>
    <row r="8" spans="2:2">
      <c r="B8" t="s">
        <v>78</v>
      </c>
    </row>
    <row r="9" spans="2:2">
      <c r="B9" t="s">
        <v>32</v>
      </c>
    </row>
    <row r="10" spans="2:2">
      <c r="B10" t="s">
        <v>79</v>
      </c>
    </row>
    <row r="11" spans="2:2">
      <c r="B11" t="s">
        <v>80</v>
      </c>
    </row>
    <row r="12" spans="2:2">
      <c r="B12" t="s">
        <v>81</v>
      </c>
    </row>
    <row r="13" spans="2:2">
      <c r="B13" t="s">
        <v>82</v>
      </c>
    </row>
    <row r="14" spans="2:2">
      <c r="B14" t="s">
        <v>83</v>
      </c>
    </row>
    <row r="18" spans="2:2">
      <c r="B18" t="s">
        <v>84</v>
      </c>
    </row>
    <row r="19" spans="2:2">
      <c r="B19" t="s">
        <v>85</v>
      </c>
    </row>
    <row r="20" spans="2:2">
      <c r="B20" t="s">
        <v>86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Murielle Rustat</dc:creator>
  <dc:description/>
  <cp:lastModifiedBy>ANNE JOYEUX BOUILLON</cp:lastModifiedBy>
  <cp:revision>1</cp:revision>
  <cp:lastPrinted>2020-09-01T07:34:00Z</cp:lastPrinted>
  <dcterms:created xsi:type="dcterms:W3CDTF">2017-01-26T13:39:47Z</dcterms:created>
  <dcterms:modified xsi:type="dcterms:W3CDTF">2022-09-30T13:08:39Z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UPMF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