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PIF\"/>
    </mc:Choice>
  </mc:AlternateContent>
  <bookViews>
    <workbookView xWindow="60" yWindow="645" windowWidth="25605" windowHeight="17535"/>
  </bookViews>
  <sheets>
    <sheet name="MCC M2 PIF AE Sem.9 sess.1" sheetId="11" r:id="rId1"/>
    <sheet name="MCC M2 PIF AE Sem.10 sess.1" sheetId="9" r:id="rId2"/>
  </sheets>
  <definedNames>
    <definedName name="Nature_des_épreuves_CC">#REF!</definedName>
  </definedNames>
  <calcPr calcId="152511"/>
</workbook>
</file>

<file path=xl/calcChain.xml><?xml version="1.0" encoding="utf-8"?>
<calcChain xmlns="http://schemas.openxmlformats.org/spreadsheetml/2006/main">
  <c r="P40" i="11" l="1"/>
  <c r="Q40" i="11"/>
  <c r="R40" i="11"/>
  <c r="O40" i="11"/>
  <c r="Q20" i="9" l="1"/>
  <c r="E20" i="9" l="1"/>
  <c r="O20" i="9" l="1"/>
  <c r="P20" i="9"/>
  <c r="E40" i="11" l="1"/>
  <c r="R20" i="9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B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L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2" shapeId="0">
      <text>
        <r>
          <rPr>
            <sz val="9"/>
            <color rgb="FF000000"/>
            <rFont val="Tahoma"/>
            <family val="2"/>
          </rPr>
          <t xml:space="preserve">Dans le cas d'un enseignement mutualisé, indiquer la formation avec laquelle est mutualisé le cours :
</t>
        </r>
        <r>
          <rPr>
            <sz val="9"/>
            <color rgb="FF000000"/>
            <rFont val="Tahoma"/>
            <family val="2"/>
          </rPr>
          <t xml:space="preserve">Année de formation /mention/intitulé parcours
</t>
        </r>
      </text>
    </comment>
    <comment ref="D9" authorId="1" shapeId="0">
      <text>
        <r>
          <rPr>
            <sz val="9"/>
            <color rgb="FF000000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</rPr>
          <t>- O :</t>
        </r>
        <r>
          <rPr>
            <sz val="9"/>
            <color rgb="FF000000"/>
            <rFont val="Tahoma"/>
            <family val="2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</rPr>
          <t xml:space="preserve">- X : </t>
        </r>
        <r>
          <rPr>
            <sz val="9"/>
            <color rgb="FF000000"/>
            <rFont val="Tahoma"/>
            <family val="2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</rPr>
          <t>- ETC :</t>
        </r>
        <r>
          <rPr>
            <sz val="9"/>
            <color rgb="FF000000"/>
            <rFont val="Tahoma"/>
            <family val="2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</rPr>
          <t>- F :</t>
        </r>
        <r>
          <rPr>
            <sz val="9"/>
            <color rgb="FF000000"/>
            <rFont val="Tahoma"/>
            <family val="2"/>
          </rPr>
          <t xml:space="preserve"> UE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</rPr>
          <t xml:space="preserve">- B : </t>
        </r>
        <r>
          <rPr>
            <sz val="9"/>
            <color rgb="FF000000"/>
            <rFont val="Tahoma"/>
            <family val="2"/>
          </rPr>
          <t xml:space="preserve">Bonification (UE hors total des ECTS)
</t>
        </r>
      </text>
    </comment>
    <comment ref="E9" authorId="1" shapeId="0">
      <text>
        <r>
          <rPr>
            <b/>
            <sz val="9"/>
            <color rgb="FF000000"/>
            <rFont val="Tahoma"/>
            <family val="2"/>
          </rPr>
          <t>Pour UE et EC : préciser le nombre d'ECTS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O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G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M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B4" authorId="0" shapeId="0">
      <text>
        <r>
          <rPr>
            <b/>
            <u/>
            <sz val="9"/>
            <color rgb="FF000000"/>
            <rFont val="Tahoma"/>
            <family val="2"/>
          </rPr>
          <t>Exemple :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L3 STS PHYSIQUE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L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D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O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G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M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<sst xmlns="http://schemas.openxmlformats.org/spreadsheetml/2006/main" count="192" uniqueCount="80">
  <si>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</si>
  <si>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</si>
  <si>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</si>
  <si>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</si>
  <si>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</si>
  <si>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</si>
  <si>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</si>
  <si>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</si>
  <si>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</si>
  <si>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</si>
  <si>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</si>
  <si>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</si>
  <si>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</si>
  <si>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</si>
  <si>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</si>
  <si>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</si>
  <si>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</si>
  <si>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</si>
  <si>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</si>
  <si>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</si>
  <si>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</si>
  <si>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</si>
  <si>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</si>
  <si>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</si>
  <si>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</si>
  <si>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</si>
  <si>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Resp. parcours</t>
  </si>
  <si>
    <t xml:space="preserve">Commentaires : </t>
  </si>
  <si>
    <t>Année de la Formation/Domaine/Mention : M2 MEEF Pratique et Ingénierie de la Formation (PIF)</t>
  </si>
  <si>
    <t>M : Cours mutualisés</t>
  </si>
  <si>
    <t>Parcours-type : Apprentissage et Enseignement (AE)</t>
  </si>
  <si>
    <t>UE301 : Evaluer l'apprentissage par ordinateur : tâches et rétroactions</t>
  </si>
  <si>
    <t>M avec M2 Parcours DSN</t>
  </si>
  <si>
    <t>UE302 : Evaluation des pratiques et processus d'enseignement</t>
  </si>
  <si>
    <t>M avec M2 PIF DSN</t>
  </si>
  <si>
    <t>UE304 : Scenarisation et suivi des situations d'apprentissage TICE</t>
  </si>
  <si>
    <t>UE305 AE : Processus sociocognitifs en jeu dans les situations d'enseignement-apprentissage</t>
  </si>
  <si>
    <t>UE307 AE : Enjeux politiques de l'éducation</t>
  </si>
  <si>
    <t>UE308 AE : Processus motivationnels en contexte scolaire</t>
  </si>
  <si>
    <t>UE309 AE : Traitement statistique des données</t>
  </si>
  <si>
    <t>UE401 : Langue (anglais)</t>
  </si>
  <si>
    <t>UE402 : Mémoire et Stage</t>
  </si>
  <si>
    <t>Mémoire</t>
  </si>
  <si>
    <t>Stage</t>
  </si>
  <si>
    <t>Resp. Parcours</t>
  </si>
  <si>
    <t>UE306 : Conceptions de l'apprentissage</t>
  </si>
  <si>
    <t>Ecrit</t>
  </si>
  <si>
    <t>Oral</t>
  </si>
  <si>
    <t>Soutenance</t>
  </si>
  <si>
    <t>60%%</t>
  </si>
  <si>
    <t>Liste UE 310 : A CHOIX</t>
  </si>
  <si>
    <r>
      <rPr>
        <b/>
        <sz val="11"/>
        <color theme="1"/>
        <rFont val="Calibri (Corps)"/>
      </rPr>
      <t>UE303</t>
    </r>
    <r>
      <rPr>
        <b/>
        <sz val="11"/>
        <color theme="1"/>
        <rFont val="Calibri"/>
        <family val="2"/>
        <scheme val="minor"/>
      </rPr>
      <t xml:space="preserve"> : Didactique et EIAH</t>
    </r>
  </si>
  <si>
    <r>
      <t>UE</t>
    </r>
    <r>
      <rPr>
        <b/>
        <sz val="11"/>
        <color theme="1"/>
        <rFont val="Calibri (Corps)"/>
      </rPr>
      <t>310</t>
    </r>
    <r>
      <rPr>
        <b/>
        <sz val="11"/>
        <color theme="1"/>
        <rFont val="Calibri"/>
        <family val="2"/>
        <scheme val="minor"/>
      </rPr>
      <t>a AE : (option) Méthodologie de la recherche en éducation (cours introductif)</t>
    </r>
  </si>
  <si>
    <r>
      <t>UE</t>
    </r>
    <r>
      <rPr>
        <b/>
        <sz val="11"/>
        <color theme="1"/>
        <rFont val="Calibri (Corps)"/>
      </rPr>
      <t>310</t>
    </r>
    <r>
      <rPr>
        <b/>
        <sz val="11"/>
        <color theme="1"/>
        <rFont val="Calibri"/>
        <family val="2"/>
        <scheme val="minor"/>
      </rPr>
      <t>b : (option) Modélisation statistique appliquée à l'évaluation en éducation (cours avancé)</t>
    </r>
  </si>
  <si>
    <t>* Report de la note de cc de la 1ère session si celle-ci est supérieure ou égale à 10 ; Si ce n'est pas le cas, présentation d'un dossier écrit en session de rattrapage.</t>
  </si>
  <si>
    <t>40%%</t>
  </si>
  <si>
    <t>non</t>
  </si>
  <si>
    <t>En cas de situation contrainte par la situation sanitaire, les épreuves en présentiel seront transformées en épreuves à distance, selon les mêmes modalités.</t>
  </si>
  <si>
    <t xml:space="preserve">SEMESTRE 10 </t>
  </si>
  <si>
    <t xml:space="preserve">SEMESTRE 9 </t>
  </si>
  <si>
    <t>COMPOSANTE INSPE</t>
  </si>
  <si>
    <t>Parcours pédagogique (le cas échéant) : Pascal BRESSOUX</t>
  </si>
  <si>
    <t>Responsable de la Formation : Pascal BRESSOUX et Isabelle GIRAULT</t>
  </si>
  <si>
    <t>Responsables de l'Année : Pascal BRESSOUX et Isabelle GIRAULT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</si>
  <si>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</si>
  <si>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</si>
  <si>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</si>
  <si>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</si>
  <si>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</si>
  <si>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</si>
  <si>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Régime Formation</t>
  </si>
  <si>
    <t>Modalité Formation</t>
  </si>
  <si>
    <t>Intitulés Blocs de connaissances et de compétences (Fiche RNCP)</t>
  </si>
  <si>
    <t>Année universitaire : 2022-2023</t>
  </si>
  <si>
    <t>Année universitaire : 2022 - 2023</t>
  </si>
  <si>
    <t>Usages avancés et spécialisés des outils numériques</t>
  </si>
  <si>
    <t>Développer des savoirs hautement spécialisés et les intégrer</t>
  </si>
  <si>
    <t>Communication spécialisée pour le transfert de connaissances</t>
  </si>
  <si>
    <t>Ecrit et/ou oral</t>
  </si>
  <si>
    <r>
      <t>Ecrit</t>
    </r>
    <r>
      <rPr>
        <sz val="11"/>
        <color rgb="FFFF0000"/>
        <rFont val="Calibri (Corps)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</si>
</sst>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Calibri (Corps)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FF0000"/>
      <name val="Calibri (Corps)"/>
    </font>
    <font>
      <sz val="11"/>
      <name val="Calibri (Corps)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141312"/>
      </left>
      <right/>
      <top/>
      <bottom style="thin">
        <color rgb="FF141312"/>
      </bottom>
      <diagonal/>
    </border>
    <border>
      <left style="medium">
        <color indexed="64"/>
      </left>
      <right/>
      <top/>
      <bottom style="thin">
        <color rgb="FF14131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141312"/>
      </left>
      <right/>
      <top style="thin">
        <color rgb="FF141312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141312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5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12" xfId="0" applyBorder="1"/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2" xfId="0" applyFill="1" applyBorder="1"/>
    <xf numFmtId="0" fontId="6" fillId="2" borderId="12" xfId="1" applyFont="1" applyFill="1" applyBorder="1" applyAlignment="1">
      <alignment vertical="center"/>
    </xf>
    <xf numFmtId="0" fontId="0" fillId="2" borderId="4" xfId="0" applyFill="1" applyBorder="1"/>
    <xf numFmtId="0" fontId="0" fillId="0" borderId="39" xfId="0" applyBorder="1"/>
    <xf numFmtId="0" fontId="0" fillId="0" borderId="38" xfId="0" applyBorder="1"/>
    <xf numFmtId="0" fontId="0" fillId="2" borderId="13" xfId="0" applyFill="1" applyBorder="1"/>
    <xf numFmtId="2" fontId="0" fillId="0" borderId="20" xfId="0" applyNumberFormat="1" applyBorder="1"/>
    <xf numFmtId="0" fontId="0" fillId="2" borderId="0" xfId="0" applyFill="1" applyBorder="1"/>
    <xf numFmtId="0" fontId="13" fillId="0" borderId="15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20" xfId="0" applyFont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5" fillId="0" borderId="7" xfId="0" applyFont="1" applyFill="1" applyBorder="1" applyAlignment="1">
      <alignment horizontal="center"/>
    </xf>
    <xf numFmtId="0" fontId="0" fillId="0" borderId="7" xfId="0" applyFill="1" applyBorder="1"/>
    <xf numFmtId="0" fontId="0" fillId="0" borderId="27" xfId="0" applyFill="1" applyBorder="1"/>
    <xf numFmtId="0" fontId="0" fillId="0" borderId="16" xfId="0" applyFill="1" applyBorder="1"/>
    <xf numFmtId="0" fontId="0" fillId="0" borderId="4" xfId="0" applyFill="1" applyBorder="1"/>
    <xf numFmtId="0" fontId="0" fillId="0" borderId="0" xfId="0" applyFill="1"/>
    <xf numFmtId="0" fontId="1" fillId="0" borderId="4" xfId="0" applyFont="1" applyFill="1" applyBorder="1" applyAlignment="1">
      <alignment horizontal="center"/>
    </xf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18" xfId="0" applyFill="1" applyBorder="1"/>
    <xf numFmtId="0" fontId="0" fillId="0" borderId="17" xfId="0" applyFill="1" applyBorder="1"/>
    <xf numFmtId="0" fontId="1" fillId="0" borderId="2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25" xfId="0" applyFont="1" applyFill="1" applyBorder="1"/>
    <xf numFmtId="0" fontId="1" fillId="0" borderId="4" xfId="0" applyFont="1" applyFill="1" applyBorder="1"/>
    <xf numFmtId="0" fontId="1" fillId="0" borderId="7" xfId="0" applyFont="1" applyFill="1" applyBorder="1"/>
    <xf numFmtId="0" fontId="0" fillId="0" borderId="32" xfId="0" applyFill="1" applyBorder="1"/>
    <xf numFmtId="0" fontId="0" fillId="0" borderId="29" xfId="0" applyFill="1" applyBorder="1"/>
    <xf numFmtId="0" fontId="1" fillId="0" borderId="20" xfId="0" applyFont="1" applyFill="1" applyBorder="1" applyAlignment="1">
      <alignment horizontal="center"/>
    </xf>
    <xf numFmtId="0" fontId="0" fillId="0" borderId="13" xfId="0" applyFill="1" applyBorder="1"/>
    <xf numFmtId="0" fontId="17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wrapText="1"/>
    </xf>
    <xf numFmtId="0" fontId="15" fillId="0" borderId="27" xfId="0" applyFont="1" applyFill="1" applyBorder="1" applyAlignment="1">
      <alignment horizontal="center"/>
    </xf>
    <xf numFmtId="0" fontId="0" fillId="0" borderId="27" xfId="0" applyFill="1" applyBorder="1" applyAlignment="1">
      <alignment horizontal="right"/>
    </xf>
    <xf numFmtId="0" fontId="17" fillId="0" borderId="0" xfId="0" applyFont="1"/>
    <xf numFmtId="0" fontId="15" fillId="0" borderId="53" xfId="0" applyFont="1" applyFill="1" applyBorder="1" applyAlignment="1">
      <alignment horizontal="center"/>
    </xf>
    <xf numFmtId="0" fontId="15" fillId="0" borderId="54" xfId="0" applyFont="1" applyFill="1" applyBorder="1" applyAlignment="1">
      <alignment horizontal="center" wrapText="1"/>
    </xf>
    <xf numFmtId="0" fontId="15" fillId="0" borderId="53" xfId="0" applyFont="1" applyFill="1" applyBorder="1" applyAlignment="1">
      <alignment horizontal="center" wrapText="1"/>
    </xf>
    <xf numFmtId="0" fontId="10" fillId="0" borderId="53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0" fillId="0" borderId="56" xfId="0" applyFill="1" applyBorder="1"/>
    <xf numFmtId="0" fontId="0" fillId="0" borderId="57" xfId="0" applyFill="1" applyBorder="1"/>
    <xf numFmtId="0" fontId="0" fillId="0" borderId="52" xfId="0" applyFill="1" applyBorder="1"/>
    <xf numFmtId="0" fontId="0" fillId="0" borderId="60" xfId="0" applyFill="1" applyBorder="1"/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9" fontId="0" fillId="0" borderId="58" xfId="0" applyNumberFormat="1" applyFill="1" applyBorder="1"/>
    <xf numFmtId="9" fontId="0" fillId="0" borderId="4" xfId="0" applyNumberFormat="1" applyFill="1" applyBorder="1"/>
    <xf numFmtId="9" fontId="0" fillId="0" borderId="18" xfId="0" applyNumberFormat="1" applyFill="1" applyBorder="1"/>
    <xf numFmtId="11" fontId="0" fillId="0" borderId="16" xfId="0" applyNumberFormat="1" applyFill="1" applyBorder="1"/>
    <xf numFmtId="9" fontId="0" fillId="0" borderId="25" xfId="0" applyNumberFormat="1" applyFill="1" applyBorder="1"/>
    <xf numFmtId="0" fontId="0" fillId="0" borderId="63" xfId="0" applyFill="1" applyBorder="1"/>
    <xf numFmtId="0" fontId="0" fillId="0" borderId="1" xfId="0" applyFill="1" applyBorder="1"/>
    <xf numFmtId="9" fontId="0" fillId="0" borderId="65" xfId="0" applyNumberFormat="1" applyFill="1" applyBorder="1"/>
    <xf numFmtId="0" fontId="0" fillId="0" borderId="68" xfId="0" applyFill="1" applyBorder="1"/>
    <xf numFmtId="0" fontId="0" fillId="0" borderId="65" xfId="0" applyFill="1" applyBorder="1"/>
    <xf numFmtId="0" fontId="0" fillId="0" borderId="16" xfId="0" applyFill="1" applyBorder="1" applyAlignment="1">
      <alignment wrapText="1"/>
    </xf>
    <xf numFmtId="0" fontId="10" fillId="0" borderId="55" xfId="0" applyFont="1" applyFill="1" applyBorder="1" applyAlignment="1">
      <alignment horizontal="center"/>
    </xf>
    <xf numFmtId="9" fontId="0" fillId="0" borderId="68" xfId="0" applyNumberFormat="1" applyFill="1" applyBorder="1" applyAlignment="1">
      <alignment horizontal="center"/>
    </xf>
    <xf numFmtId="0" fontId="0" fillId="7" borderId="20" xfId="0" applyFill="1" applyBorder="1"/>
    <xf numFmtId="0" fontId="15" fillId="7" borderId="20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15" xfId="0" applyFill="1" applyBorder="1"/>
    <xf numFmtId="0" fontId="0" fillId="7" borderId="73" xfId="0" applyFill="1" applyBorder="1"/>
    <xf numFmtId="0" fontId="0" fillId="7" borderId="74" xfId="0" applyFill="1" applyBorder="1"/>
    <xf numFmtId="0" fontId="0" fillId="7" borderId="75" xfId="0" applyFill="1" applyBorder="1"/>
    <xf numFmtId="0" fontId="0" fillId="7" borderId="9" xfId="0" applyFill="1" applyBorder="1"/>
    <xf numFmtId="0" fontId="0" fillId="0" borderId="62" xfId="0" applyFill="1" applyBorder="1"/>
    <xf numFmtId="0" fontId="0" fillId="0" borderId="76" xfId="0" applyFill="1" applyBorder="1"/>
    <xf numFmtId="9" fontId="0" fillId="0" borderId="64" xfId="0" applyNumberFormat="1" applyFill="1" applyBorder="1"/>
    <xf numFmtId="0" fontId="8" fillId="6" borderId="66" xfId="0" applyFont="1" applyFill="1" applyBorder="1" applyAlignment="1">
      <alignment vertical="center" wrapText="1"/>
    </xf>
    <xf numFmtId="0" fontId="15" fillId="6" borderId="55" xfId="0" applyFont="1" applyFill="1" applyBorder="1" applyAlignment="1">
      <alignment horizontal="center"/>
    </xf>
    <xf numFmtId="0" fontId="16" fillId="0" borderId="53" xfId="0" applyFont="1" applyFill="1" applyBorder="1" applyAlignment="1">
      <alignment horizontal="center"/>
    </xf>
    <xf numFmtId="0" fontId="0" fillId="0" borderId="78" xfId="0" applyFill="1" applyBorder="1" applyAlignment="1">
      <alignment horizontal="center"/>
    </xf>
    <xf numFmtId="0" fontId="0" fillId="0" borderId="78" xfId="0" applyFill="1" applyBorder="1"/>
    <xf numFmtId="0" fontId="0" fillId="0" borderId="64" xfId="0" applyFill="1" applyBorder="1"/>
    <xf numFmtId="0" fontId="10" fillId="0" borderId="7" xfId="0" applyFont="1" applyFill="1" applyBorder="1" applyAlignment="1">
      <alignment horizontal="center"/>
    </xf>
    <xf numFmtId="0" fontId="8" fillId="0" borderId="66" xfId="0" applyFont="1" applyFill="1" applyBorder="1" applyAlignment="1">
      <alignment vertical="center" wrapText="1"/>
    </xf>
    <xf numFmtId="0" fontId="15" fillId="0" borderId="55" xfId="0" applyFont="1" applyFill="1" applyBorder="1" applyAlignment="1">
      <alignment horizontal="center" wrapText="1"/>
    </xf>
    <xf numFmtId="9" fontId="0" fillId="0" borderId="68" xfId="0" applyNumberFormat="1" applyFill="1" applyBorder="1"/>
    <xf numFmtId="0" fontId="8" fillId="0" borderId="80" xfId="0" applyFont="1" applyFill="1" applyBorder="1" applyAlignment="1">
      <alignment vertical="center" wrapText="1"/>
    </xf>
    <xf numFmtId="9" fontId="0" fillId="0" borderId="4" xfId="0" applyNumberFormat="1" applyFill="1" applyBorder="1" applyAlignment="1">
      <alignment horizontal="center"/>
    </xf>
    <xf numFmtId="0" fontId="0" fillId="7" borderId="84" xfId="0" applyFill="1" applyBorder="1"/>
    <xf numFmtId="0" fontId="0" fillId="7" borderId="0" xfId="0" applyFill="1" applyBorder="1"/>
    <xf numFmtId="0" fontId="15" fillId="7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6" xfId="0" applyFill="1" applyBorder="1"/>
    <xf numFmtId="0" fontId="0" fillId="7" borderId="18" xfId="0" applyFill="1" applyBorder="1"/>
    <xf numFmtId="0" fontId="0" fillId="7" borderId="61" xfId="0" applyFill="1" applyBorder="1"/>
    <xf numFmtId="0" fontId="0" fillId="7" borderId="70" xfId="0" applyFill="1" applyBorder="1"/>
    <xf numFmtId="0" fontId="1" fillId="0" borderId="49" xfId="0" applyFont="1" applyFill="1" applyBorder="1" applyAlignment="1">
      <alignment vertical="center" wrapText="1"/>
    </xf>
    <xf numFmtId="0" fontId="1" fillId="0" borderId="7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2" fillId="0" borderId="0" xfId="0" applyFont="1"/>
    <xf numFmtId="9" fontId="0" fillId="0" borderId="65" xfId="0" applyNumberFormat="1" applyFill="1" applyBorder="1" applyAlignment="1">
      <alignment horizontal="right"/>
    </xf>
    <xf numFmtId="0" fontId="1" fillId="0" borderId="0" xfId="0" applyFont="1"/>
    <xf numFmtId="0" fontId="8" fillId="8" borderId="66" xfId="0" applyFont="1" applyFill="1" applyBorder="1" applyAlignment="1">
      <alignment vertical="center" wrapText="1"/>
    </xf>
    <xf numFmtId="0" fontId="15" fillId="8" borderId="55" xfId="0" applyFont="1" applyFill="1" applyBorder="1" applyAlignment="1">
      <alignment horizontal="center" wrapText="1"/>
    </xf>
    <xf numFmtId="0" fontId="1" fillId="8" borderId="55" xfId="0" applyFont="1" applyFill="1" applyBorder="1" applyAlignment="1">
      <alignment horizontal="center"/>
    </xf>
    <xf numFmtId="9" fontId="0" fillId="8" borderId="55" xfId="0" applyNumberFormat="1" applyFill="1" applyBorder="1" applyAlignment="1">
      <alignment horizontal="center"/>
    </xf>
    <xf numFmtId="0" fontId="0" fillId="8" borderId="16" xfId="0" applyFill="1" applyBorder="1"/>
    <xf numFmtId="9" fontId="0" fillId="8" borderId="65" xfId="0" applyNumberFormat="1" applyFill="1" applyBorder="1"/>
    <xf numFmtId="0" fontId="0" fillId="8" borderId="63" xfId="0" applyFill="1" applyBorder="1"/>
    <xf numFmtId="0" fontId="0" fillId="8" borderId="68" xfId="0" applyFill="1" applyBorder="1"/>
    <xf numFmtId="0" fontId="0" fillId="8" borderId="63" xfId="0" applyFill="1" applyBorder="1" applyAlignment="1">
      <alignment wrapText="1"/>
    </xf>
    <xf numFmtId="0" fontId="0" fillId="8" borderId="65" xfId="0" applyFill="1" applyBorder="1"/>
    <xf numFmtId="0" fontId="0" fillId="8" borderId="0" xfId="0" applyFill="1"/>
    <xf numFmtId="0" fontId="10" fillId="8" borderId="55" xfId="0" applyFont="1" applyFill="1" applyBorder="1" applyAlignment="1">
      <alignment horizontal="center"/>
    </xf>
    <xf numFmtId="9" fontId="0" fillId="8" borderId="68" xfId="0" applyNumberFormat="1" applyFill="1" applyBorder="1" applyAlignment="1">
      <alignment horizontal="center"/>
    </xf>
    <xf numFmtId="0" fontId="1" fillId="8" borderId="66" xfId="0" applyFont="1" applyFill="1" applyBorder="1" applyAlignment="1">
      <alignment vertical="center" wrapText="1"/>
    </xf>
    <xf numFmtId="0" fontId="15" fillId="8" borderId="67" xfId="0" applyFont="1" applyFill="1" applyBorder="1" applyAlignment="1">
      <alignment horizontal="center" vertical="center" wrapText="1"/>
    </xf>
    <xf numFmtId="9" fontId="0" fillId="8" borderId="68" xfId="0" applyNumberFormat="1" applyFill="1" applyBorder="1"/>
    <xf numFmtId="0" fontId="15" fillId="8" borderId="7" xfId="0" applyFont="1" applyFill="1" applyBorder="1" applyAlignment="1">
      <alignment horizontal="center" wrapText="1"/>
    </xf>
    <xf numFmtId="0" fontId="10" fillId="8" borderId="7" xfId="0" applyFont="1" applyFill="1" applyBorder="1" applyAlignment="1">
      <alignment horizontal="center"/>
    </xf>
    <xf numFmtId="0" fontId="0" fillId="8" borderId="68" xfId="0" applyFill="1" applyBorder="1" applyAlignment="1">
      <alignment horizontal="center"/>
    </xf>
    <xf numFmtId="0" fontId="8" fillId="8" borderId="49" xfId="0" applyFont="1" applyFill="1" applyBorder="1" applyAlignment="1">
      <alignment vertical="center" wrapText="1"/>
    </xf>
    <xf numFmtId="0" fontId="15" fillId="8" borderId="21" xfId="0" applyFont="1" applyFill="1" applyBorder="1" applyAlignment="1">
      <alignment horizontal="center" wrapText="1"/>
    </xf>
    <xf numFmtId="0" fontId="1" fillId="8" borderId="21" xfId="0" applyFont="1" applyFill="1" applyBorder="1" applyAlignment="1">
      <alignment horizontal="center"/>
    </xf>
    <xf numFmtId="9" fontId="0" fillId="8" borderId="21" xfId="0" applyNumberFormat="1" applyFill="1" applyBorder="1"/>
    <xf numFmtId="0" fontId="0" fillId="8" borderId="22" xfId="0" applyFill="1" applyBorder="1"/>
    <xf numFmtId="9" fontId="0" fillId="8" borderId="23" xfId="0" applyNumberFormat="1" applyFill="1" applyBorder="1"/>
    <xf numFmtId="0" fontId="0" fillId="8" borderId="23" xfId="0" applyFill="1" applyBorder="1"/>
    <xf numFmtId="0" fontId="15" fillId="8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9" fontId="0" fillId="8" borderId="7" xfId="0" applyNumberFormat="1" applyFill="1" applyBorder="1"/>
    <xf numFmtId="9" fontId="0" fillId="8" borderId="18" xfId="0" applyNumberFormat="1" applyFill="1" applyBorder="1"/>
    <xf numFmtId="0" fontId="0" fillId="8" borderId="52" xfId="0" applyFill="1" applyBorder="1"/>
    <xf numFmtId="0" fontId="0" fillId="8" borderId="18" xfId="0" applyFill="1" applyBorder="1"/>
    <xf numFmtId="0" fontId="0" fillId="3" borderId="37" xfId="0" applyFill="1" applyBorder="1"/>
    <xf numFmtId="0" fontId="0" fillId="3" borderId="40" xfId="0" applyFill="1" applyBorder="1"/>
    <xf numFmtId="0" fontId="0" fillId="3" borderId="33" xfId="0" applyFill="1" applyBorder="1"/>
    <xf numFmtId="0" fontId="0" fillId="3" borderId="3" xfId="0" applyFill="1" applyBorder="1"/>
    <xf numFmtId="0" fontId="0" fillId="3" borderId="81" xfId="0" applyFill="1" applyBorder="1"/>
    <xf numFmtId="0" fontId="0" fillId="3" borderId="44" xfId="0" applyFill="1" applyBorder="1"/>
    <xf numFmtId="0" fontId="0" fillId="3" borderId="45" xfId="0" applyFill="1" applyBorder="1"/>
    <xf numFmtId="0" fontId="0" fillId="3" borderId="82" xfId="0" applyFill="1" applyBorder="1"/>
    <xf numFmtId="0" fontId="0" fillId="3" borderId="69" xfId="0" applyFill="1" applyBorder="1"/>
    <xf numFmtId="0" fontId="0" fillId="3" borderId="70" xfId="0" applyFill="1" applyBorder="1"/>
    <xf numFmtId="0" fontId="0" fillId="3" borderId="83" xfId="0" applyFill="1" applyBorder="1"/>
    <xf numFmtId="0" fontId="0" fillId="3" borderId="41" xfId="0" applyFill="1" applyBorder="1"/>
    <xf numFmtId="0" fontId="0" fillId="3" borderId="42" xfId="0" applyFill="1" applyBorder="1"/>
    <xf numFmtId="0" fontId="0" fillId="3" borderId="43" xfId="0" applyFill="1" applyBorder="1"/>
    <xf numFmtId="0" fontId="0" fillId="3" borderId="46" xfId="0" applyFill="1" applyBorder="1"/>
    <xf numFmtId="0" fontId="0" fillId="3" borderId="47" xfId="0" applyFill="1" applyBorder="1"/>
    <xf numFmtId="0" fontId="0" fillId="3" borderId="34" xfId="0" applyFill="1" applyBorder="1"/>
    <xf numFmtId="0" fontId="0" fillId="3" borderId="48" xfId="0" applyFill="1" applyBorder="1"/>
    <xf numFmtId="2" fontId="0" fillId="3" borderId="20" xfId="0" applyNumberFormat="1" applyFill="1" applyBorder="1"/>
    <xf numFmtId="0" fontId="0" fillId="3" borderId="61" xfId="0" applyFill="1" applyBorder="1"/>
    <xf numFmtId="0" fontId="0" fillId="3" borderId="4" xfId="0" applyFill="1" applyBorder="1"/>
    <xf numFmtId="0" fontId="0" fillId="3" borderId="71" xfId="0" applyFill="1" applyBorder="1"/>
    <xf numFmtId="0" fontId="0" fillId="3" borderId="72" xfId="0" applyFill="1" applyBorder="1"/>
    <xf numFmtId="0" fontId="0" fillId="3" borderId="60" xfId="0" applyFill="1" applyBorder="1"/>
    <xf numFmtId="0" fontId="0" fillId="3" borderId="51" xfId="0" applyFill="1" applyBorder="1"/>
    <xf numFmtId="0" fontId="0" fillId="3" borderId="79" xfId="0" applyFill="1" applyBorder="1"/>
    <xf numFmtId="0" fontId="0" fillId="3" borderId="59" xfId="0" applyFill="1" applyBorder="1"/>
    <xf numFmtId="0" fontId="0" fillId="3" borderId="28" xfId="0" applyFill="1" applyBorder="1"/>
    <xf numFmtId="0" fontId="5" fillId="2" borderId="0" xfId="0" applyFont="1" applyFill="1" applyBorder="1" applyAlignment="1">
      <alignment horizontal="left" vertical="center"/>
    </xf>
    <xf numFmtId="0" fontId="6" fillId="2" borderId="19" xfId="1" applyFont="1" applyFill="1" applyBorder="1" applyAlignment="1">
      <alignment vertical="center"/>
    </xf>
    <xf numFmtId="0" fontId="0" fillId="2" borderId="85" xfId="0" applyFill="1" applyBorder="1"/>
    <xf numFmtId="0" fontId="6" fillId="9" borderId="86" xfId="1" applyFont="1" applyFill="1" applyBorder="1" applyAlignment="1">
      <alignment vertical="center"/>
    </xf>
    <xf numFmtId="0" fontId="6" fillId="9" borderId="12" xfId="1" applyFont="1" applyFill="1" applyBorder="1" applyAlignment="1">
      <alignment vertical="center"/>
    </xf>
    <xf numFmtId="0" fontId="0" fillId="9" borderId="12" xfId="0" applyFill="1" applyBorder="1"/>
    <xf numFmtId="0" fontId="0" fillId="9" borderId="0" xfId="0" applyFill="1"/>
    <xf numFmtId="0" fontId="5" fillId="2" borderId="19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0" borderId="21" xfId="0" applyBorder="1"/>
    <xf numFmtId="0" fontId="0" fillId="0" borderId="7" xfId="0" applyBorder="1"/>
    <xf numFmtId="0" fontId="0" fillId="0" borderId="90" xfId="0" applyBorder="1"/>
    <xf numFmtId="0" fontId="0" fillId="0" borderId="27" xfId="0" applyBorder="1"/>
    <xf numFmtId="0" fontId="0" fillId="0" borderId="91" xfId="0" applyBorder="1"/>
    <xf numFmtId="0" fontId="1" fillId="0" borderId="12" xfId="0" applyFont="1" applyBorder="1"/>
    <xf numFmtId="0" fontId="17" fillId="0" borderId="0" xfId="0" applyFont="1" applyBorder="1"/>
    <xf numFmtId="0" fontId="0" fillId="0" borderId="20" xfId="0" applyBorder="1"/>
    <xf numFmtId="0" fontId="0" fillId="3" borderId="69" xfId="0" applyFont="1" applyFill="1" applyBorder="1"/>
    <xf numFmtId="0" fontId="25" fillId="8" borderId="63" xfId="0" applyFont="1" applyFill="1" applyBorder="1"/>
    <xf numFmtId="0" fontId="0" fillId="0" borderId="92" xfId="0" applyBorder="1" applyAlignment="1">
      <alignment horizontal="center"/>
    </xf>
    <xf numFmtId="0" fontId="0" fillId="0" borderId="89" xfId="0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2" borderId="1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right"/>
    </xf>
    <xf numFmtId="0" fontId="1" fillId="2" borderId="30" xfId="0" applyFon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3" fillId="2" borderId="87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 wrapText="1"/>
    </xf>
    <xf numFmtId="0" fontId="23" fillId="2" borderId="88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" fillId="0" borderId="13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11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85725</xdr:rowOff>
    </xdr:from>
    <xdr:to>
      <xdr:col>1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85725</xdr:rowOff>
    </xdr:from>
    <xdr:to>
      <xdr:col>1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zoomScale="82" zoomScaleNormal="82" workbookViewId="0">
      <selection activeCell="A20" sqref="A20"/>
    </sheetView>
  </sheetViews>
  <sheetFormatPr baseColWidth="10" defaultRowHeight="15"/>
  <cols>
    <col min="1" max="1" width="162.140625" bestFit="1" customWidth="1"/>
    <col min="2" max="2" width="62.42578125" customWidth="1"/>
    <col min="3" max="3" width="17" bestFit="1" customWidth="1"/>
    <col min="4" max="4" width="7.42578125" customWidth="1"/>
    <col min="5" max="5" width="6.85546875" customWidth="1"/>
    <col min="6" max="6" width="7.85546875" customWidth="1"/>
    <col min="7" max="7" width="19.42578125" customWidth="1"/>
    <col min="8" max="8" width="12.42578125" customWidth="1"/>
    <col min="9" max="9" width="14.7109375" customWidth="1"/>
    <col min="10" max="10" width="8.42578125" customWidth="1"/>
    <col min="11" max="11" width="11.140625" customWidth="1"/>
    <col min="12" max="12" width="8.28515625" customWidth="1"/>
    <col min="13" max="13" width="14.85546875" customWidth="1"/>
    <col min="14" max="14" width="7.28515625" customWidth="1"/>
    <col min="15" max="15" width="8.140625" customWidth="1"/>
    <col min="16" max="18" width="6.85546875" customWidth="1"/>
  </cols>
  <sheetData>
    <row r="1" spans="1:18" ht="15" customHeight="1">
      <c r="E1" s="219" t="s">
        <v>24</v>
      </c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18">
      <c r="B2" s="2"/>
      <c r="C2" s="2"/>
      <c r="D2" s="20"/>
      <c r="E2" s="2"/>
      <c r="F2" s="2"/>
      <c r="G2" s="2"/>
      <c r="H2" s="2"/>
      <c r="I2" s="2"/>
      <c r="J2" s="2"/>
      <c r="K2" s="2"/>
      <c r="L2" s="19" t="s">
        <v>73</v>
      </c>
      <c r="M2" s="2"/>
      <c r="N2" s="2"/>
    </row>
    <row r="3" spans="1:18" ht="15.75" thickBot="1">
      <c r="B3" s="2"/>
      <c r="C3" s="2"/>
      <c r="D3" s="2"/>
      <c r="E3" s="2"/>
      <c r="F3" s="2"/>
      <c r="G3" s="2"/>
      <c r="H3" s="1"/>
      <c r="I3" s="2"/>
      <c r="J3" s="1"/>
      <c r="L3" s="2"/>
      <c r="N3" s="2"/>
      <c r="O3" s="1"/>
      <c r="P3" s="1"/>
      <c r="Q3" s="1"/>
      <c r="R3" s="1"/>
    </row>
    <row r="4" spans="1:18">
      <c r="B4" s="248" t="s">
        <v>28</v>
      </c>
      <c r="C4" s="249"/>
      <c r="D4" s="249"/>
      <c r="E4" s="249"/>
      <c r="F4" s="249"/>
      <c r="G4" s="3"/>
      <c r="H4" s="180" t="s">
        <v>64</v>
      </c>
      <c r="I4" s="7"/>
      <c r="J4" s="5"/>
      <c r="K4" s="181"/>
      <c r="L4" s="182" t="s">
        <v>65</v>
      </c>
      <c r="M4" s="183"/>
      <c r="N4" s="184"/>
      <c r="O4" s="185"/>
      <c r="P4" s="5"/>
      <c r="Q4" s="5"/>
      <c r="R4" s="8"/>
    </row>
    <row r="5" spans="1:18">
      <c r="B5" s="22" t="s">
        <v>30</v>
      </c>
      <c r="C5" s="23"/>
      <c r="D5" s="23"/>
      <c r="E5" s="23"/>
      <c r="F5" s="23"/>
      <c r="H5" s="186" t="s">
        <v>66</v>
      </c>
      <c r="I5" s="4"/>
      <c r="J5" s="5"/>
      <c r="K5" s="5"/>
      <c r="L5" s="180" t="s">
        <v>67</v>
      </c>
      <c r="M5" s="4"/>
      <c r="N5" s="13"/>
      <c r="O5" s="13"/>
      <c r="P5" s="5"/>
      <c r="Q5" s="5"/>
      <c r="R5" s="8"/>
    </row>
    <row r="6" spans="1:18">
      <c r="B6" s="200" t="s">
        <v>61</v>
      </c>
      <c r="C6" s="201"/>
      <c r="D6" s="201"/>
      <c r="E6" s="201"/>
      <c r="F6" s="201"/>
      <c r="H6" s="180" t="s">
        <v>68</v>
      </c>
      <c r="I6" s="187"/>
      <c r="J6" s="5"/>
      <c r="K6" s="5"/>
      <c r="L6" s="186" t="s">
        <v>5</v>
      </c>
      <c r="M6" s="4"/>
      <c r="N6" s="13"/>
      <c r="O6" s="5"/>
      <c r="P6" s="5"/>
      <c r="Q6" s="5"/>
      <c r="R6" s="8"/>
    </row>
    <row r="7" spans="1:18">
      <c r="B7" s="200" t="s">
        <v>62</v>
      </c>
      <c r="C7" s="201"/>
      <c r="D7" s="201"/>
      <c r="E7" s="201"/>
      <c r="F7" s="201"/>
      <c r="H7" s="186" t="s">
        <v>69</v>
      </c>
      <c r="I7" s="4"/>
      <c r="J7" s="5"/>
      <c r="K7" s="5"/>
      <c r="L7" s="202" t="s">
        <v>70</v>
      </c>
      <c r="M7" s="203"/>
      <c r="N7" s="179"/>
      <c r="O7" s="5"/>
      <c r="P7" s="5"/>
      <c r="Q7" s="5"/>
      <c r="R7" s="8"/>
    </row>
    <row r="8" spans="1:18" ht="15.75" thickBot="1">
      <c r="B8" s="243" t="s">
        <v>63</v>
      </c>
      <c r="C8" s="244"/>
      <c r="D8" s="244"/>
      <c r="E8" s="244"/>
      <c r="F8" s="244"/>
      <c r="G8" s="1"/>
      <c r="H8" s="6"/>
      <c r="I8" s="6"/>
      <c r="J8" s="5"/>
      <c r="K8" s="5"/>
      <c r="L8" s="202" t="s">
        <v>71</v>
      </c>
      <c r="M8" s="203"/>
      <c r="N8" s="203"/>
      <c r="O8" s="6"/>
      <c r="P8" s="5"/>
      <c r="Q8" s="5"/>
      <c r="R8" s="8"/>
    </row>
    <row r="9" spans="1:18" ht="15" customHeight="1">
      <c r="A9" s="216" t="s">
        <v>72</v>
      </c>
      <c r="B9" s="212" t="s">
        <v>4</v>
      </c>
      <c r="C9" s="245" t="s">
        <v>22</v>
      </c>
      <c r="D9" s="212" t="s">
        <v>2</v>
      </c>
      <c r="E9" s="215" t="s">
        <v>3</v>
      </c>
      <c r="F9" s="212" t="s">
        <v>6</v>
      </c>
      <c r="G9" s="220" t="s">
        <v>23</v>
      </c>
      <c r="H9" s="221"/>
      <c r="I9" s="221"/>
      <c r="J9" s="221"/>
      <c r="K9" s="221"/>
      <c r="L9" s="221"/>
      <c r="M9" s="221"/>
      <c r="N9" s="222"/>
      <c r="O9" s="226" t="s">
        <v>7</v>
      </c>
      <c r="P9" s="227"/>
      <c r="Q9" s="227"/>
      <c r="R9" s="228"/>
    </row>
    <row r="10" spans="1:18" ht="15.75" thickBot="1">
      <c r="A10" s="217"/>
      <c r="B10" s="213"/>
      <c r="C10" s="246"/>
      <c r="D10" s="213"/>
      <c r="E10" s="213"/>
      <c r="F10" s="213"/>
      <c r="G10" s="223"/>
      <c r="H10" s="224"/>
      <c r="I10" s="224"/>
      <c r="J10" s="224"/>
      <c r="K10" s="224"/>
      <c r="L10" s="224"/>
      <c r="M10" s="224"/>
      <c r="N10" s="225"/>
      <c r="O10" s="229"/>
      <c r="P10" s="230"/>
      <c r="Q10" s="230"/>
      <c r="R10" s="231"/>
    </row>
    <row r="11" spans="1:18" ht="30.75" customHeight="1" thickBot="1">
      <c r="A11" s="217"/>
      <c r="B11" s="213"/>
      <c r="C11" s="246"/>
      <c r="D11" s="213"/>
      <c r="E11" s="213"/>
      <c r="F11" s="213"/>
      <c r="G11" s="232" t="s">
        <v>0</v>
      </c>
      <c r="H11" s="233"/>
      <c r="I11" s="233"/>
      <c r="J11" s="234"/>
      <c r="K11" s="232" t="s">
        <v>14</v>
      </c>
      <c r="L11" s="233"/>
      <c r="M11" s="233"/>
      <c r="N11" s="234"/>
      <c r="O11" s="235" t="s">
        <v>10</v>
      </c>
      <c r="P11" s="237" t="s">
        <v>11</v>
      </c>
      <c r="Q11" s="239" t="s">
        <v>12</v>
      </c>
      <c r="R11" s="241" t="s">
        <v>13</v>
      </c>
    </row>
    <row r="12" spans="1:18" ht="36.75" thickBot="1">
      <c r="A12" s="218"/>
      <c r="B12" s="214"/>
      <c r="C12" s="247"/>
      <c r="D12" s="214"/>
      <c r="E12" s="214"/>
      <c r="F12" s="214"/>
      <c r="G12" s="14" t="s">
        <v>20</v>
      </c>
      <c r="H12" s="15" t="s">
        <v>19</v>
      </c>
      <c r="I12" s="16" t="s">
        <v>21</v>
      </c>
      <c r="J12" s="17" t="s">
        <v>18</v>
      </c>
      <c r="K12" s="16" t="s">
        <v>8</v>
      </c>
      <c r="L12" s="15" t="s">
        <v>16</v>
      </c>
      <c r="M12" s="16" t="s">
        <v>1</v>
      </c>
      <c r="N12" s="18" t="s">
        <v>17</v>
      </c>
      <c r="O12" s="236"/>
      <c r="P12" s="238"/>
      <c r="Q12" s="240"/>
      <c r="R12" s="242"/>
    </row>
    <row r="13" spans="1:18" ht="23.25" customHeight="1" thickBot="1">
      <c r="A13" s="198"/>
      <c r="B13" s="204" t="s">
        <v>59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6"/>
    </row>
    <row r="14" spans="1:18" s="129" customFormat="1" ht="27" customHeight="1">
      <c r="A14" s="188" t="s">
        <v>75</v>
      </c>
      <c r="B14" s="119" t="s">
        <v>31</v>
      </c>
      <c r="C14" s="120" t="s">
        <v>34</v>
      </c>
      <c r="D14" s="121" t="s">
        <v>25</v>
      </c>
      <c r="E14" s="121">
        <v>3</v>
      </c>
      <c r="F14" s="122">
        <v>1</v>
      </c>
      <c r="G14" s="123" t="s">
        <v>46</v>
      </c>
      <c r="H14" s="124">
        <v>1</v>
      </c>
      <c r="I14" s="125"/>
      <c r="J14" s="126"/>
      <c r="K14" s="127" t="s">
        <v>56</v>
      </c>
      <c r="L14" s="128"/>
      <c r="M14" s="197" t="s">
        <v>78</v>
      </c>
      <c r="N14" s="124">
        <v>1</v>
      </c>
      <c r="O14" s="170">
        <v>12</v>
      </c>
      <c r="P14" s="159">
        <v>6</v>
      </c>
      <c r="Q14" s="160"/>
      <c r="R14" s="171"/>
    </row>
    <row r="15" spans="1:18" s="31" customFormat="1" ht="17.25" customHeight="1" thickBot="1">
      <c r="A15" s="189"/>
      <c r="B15" s="48" t="s">
        <v>32</v>
      </c>
      <c r="C15" s="26"/>
      <c r="D15" s="32"/>
      <c r="E15" s="39"/>
      <c r="F15" s="64"/>
      <c r="G15" s="29"/>
      <c r="H15" s="30"/>
      <c r="I15" s="29"/>
      <c r="J15" s="36"/>
      <c r="K15" s="76"/>
      <c r="L15" s="36"/>
      <c r="M15" s="37"/>
      <c r="N15" s="36"/>
      <c r="O15" s="172"/>
      <c r="P15" s="156"/>
      <c r="Q15" s="156"/>
      <c r="R15" s="157"/>
    </row>
    <row r="16" spans="1:18" s="31" customFormat="1" ht="15.75" thickBot="1">
      <c r="A16" s="190"/>
      <c r="B16" s="79"/>
      <c r="C16" s="80"/>
      <c r="D16" s="81"/>
      <c r="E16" s="81"/>
      <c r="F16" s="82"/>
      <c r="G16" s="83"/>
      <c r="H16" s="84"/>
      <c r="I16" s="83"/>
      <c r="J16" s="84"/>
      <c r="K16" s="83"/>
      <c r="L16" s="84"/>
      <c r="M16" s="83"/>
      <c r="N16" s="84"/>
      <c r="O16" s="85"/>
      <c r="P16" s="86"/>
      <c r="Q16" s="86"/>
      <c r="R16" s="87"/>
    </row>
    <row r="17" spans="1:18" s="129" customFormat="1" ht="28.5" customHeight="1">
      <c r="A17" s="189" t="s">
        <v>76</v>
      </c>
      <c r="B17" s="119" t="s">
        <v>33</v>
      </c>
      <c r="C17" s="120" t="s">
        <v>34</v>
      </c>
      <c r="D17" s="130" t="s">
        <v>25</v>
      </c>
      <c r="E17" s="130">
        <v>3</v>
      </c>
      <c r="F17" s="131">
        <v>1</v>
      </c>
      <c r="G17" s="123" t="s">
        <v>46</v>
      </c>
      <c r="H17" s="124">
        <v>0.5</v>
      </c>
      <c r="I17" s="125"/>
      <c r="J17" s="128"/>
      <c r="K17" s="125" t="s">
        <v>56</v>
      </c>
      <c r="L17" s="128"/>
      <c r="M17" s="125" t="s">
        <v>47</v>
      </c>
      <c r="N17" s="124">
        <v>1</v>
      </c>
      <c r="O17" s="170">
        <v>12</v>
      </c>
      <c r="P17" s="159">
        <v>12</v>
      </c>
      <c r="Q17" s="160"/>
      <c r="R17" s="171"/>
    </row>
    <row r="18" spans="1:18" s="31" customFormat="1" ht="22.5" customHeight="1" thickBot="1">
      <c r="A18" s="190"/>
      <c r="B18" s="48" t="s">
        <v>32</v>
      </c>
      <c r="C18" s="26"/>
      <c r="D18" s="32"/>
      <c r="E18" s="38"/>
      <c r="F18" s="63"/>
      <c r="G18" s="88" t="s">
        <v>47</v>
      </c>
      <c r="H18" s="90">
        <v>0.5</v>
      </c>
      <c r="I18" s="29"/>
      <c r="J18" s="30"/>
      <c r="K18" s="29" t="s">
        <v>56</v>
      </c>
      <c r="L18" s="36"/>
      <c r="M18" s="29"/>
      <c r="N18" s="36"/>
      <c r="O18" s="172"/>
      <c r="P18" s="156"/>
      <c r="Q18" s="156"/>
      <c r="R18" s="157"/>
    </row>
    <row r="19" spans="1:18" s="31" customFormat="1" ht="15.75" thickBot="1">
      <c r="A19" s="189"/>
      <c r="B19" s="79"/>
      <c r="C19" s="80"/>
      <c r="D19" s="81"/>
      <c r="E19" s="81"/>
      <c r="F19" s="82"/>
      <c r="G19" s="83"/>
      <c r="H19" s="84"/>
      <c r="I19" s="83"/>
      <c r="J19" s="84"/>
      <c r="K19" s="83"/>
      <c r="L19" s="84"/>
      <c r="M19" s="83"/>
      <c r="N19" s="84"/>
      <c r="O19" s="85"/>
      <c r="P19" s="86"/>
      <c r="Q19" s="86"/>
      <c r="R19" s="87"/>
    </row>
    <row r="20" spans="1:18" s="129" customFormat="1" ht="30">
      <c r="A20" s="188" t="s">
        <v>75</v>
      </c>
      <c r="B20" s="132" t="s">
        <v>51</v>
      </c>
      <c r="C20" s="133" t="s">
        <v>34</v>
      </c>
      <c r="D20" s="130" t="s">
        <v>25</v>
      </c>
      <c r="E20" s="130">
        <v>3</v>
      </c>
      <c r="F20" s="131">
        <v>1</v>
      </c>
      <c r="G20" s="125" t="s">
        <v>46</v>
      </c>
      <c r="H20" s="134">
        <v>1</v>
      </c>
      <c r="I20" s="125"/>
      <c r="J20" s="126"/>
      <c r="K20" s="125" t="s">
        <v>56</v>
      </c>
      <c r="L20" s="128"/>
      <c r="M20" s="125" t="s">
        <v>46</v>
      </c>
      <c r="N20" s="124">
        <v>1</v>
      </c>
      <c r="O20" s="170">
        <v>12</v>
      </c>
      <c r="P20" s="159">
        <v>12</v>
      </c>
      <c r="Q20" s="160"/>
      <c r="R20" s="171"/>
    </row>
    <row r="21" spans="1:18" s="31" customFormat="1">
      <c r="A21" s="189"/>
      <c r="B21" s="48" t="s">
        <v>32</v>
      </c>
      <c r="C21" s="26"/>
      <c r="D21" s="32"/>
      <c r="E21" s="57"/>
      <c r="F21" s="65"/>
      <c r="G21" s="29"/>
      <c r="H21" s="62"/>
      <c r="I21" s="61"/>
      <c r="J21" s="62"/>
      <c r="K21" s="61"/>
      <c r="L21" s="59"/>
      <c r="M21" s="37"/>
      <c r="N21" s="36"/>
      <c r="O21" s="172"/>
      <c r="P21" s="156"/>
      <c r="Q21" s="156"/>
      <c r="R21" s="157"/>
    </row>
    <row r="22" spans="1:18" s="31" customFormat="1" ht="15.75" thickBot="1">
      <c r="A22" s="189"/>
      <c r="B22" s="104"/>
      <c r="C22" s="105"/>
      <c r="D22" s="106"/>
      <c r="E22" s="106"/>
      <c r="F22" s="107"/>
      <c r="G22" s="104"/>
      <c r="H22" s="108"/>
      <c r="I22" s="109"/>
      <c r="J22" s="108"/>
      <c r="K22" s="109"/>
      <c r="L22" s="110"/>
      <c r="M22" s="109"/>
      <c r="N22" s="110"/>
      <c r="O22" s="111"/>
      <c r="P22" s="112"/>
      <c r="Q22" s="112"/>
      <c r="R22" s="108"/>
    </row>
    <row r="23" spans="1:18" s="129" customFormat="1" ht="30">
      <c r="A23" s="188" t="s">
        <v>75</v>
      </c>
      <c r="B23" s="119" t="s">
        <v>35</v>
      </c>
      <c r="C23" s="135" t="s">
        <v>34</v>
      </c>
      <c r="D23" s="136" t="s">
        <v>25</v>
      </c>
      <c r="E23" s="130">
        <v>3</v>
      </c>
      <c r="F23" s="137"/>
      <c r="G23" s="125"/>
      <c r="H23" s="128"/>
      <c r="I23" s="125" t="s">
        <v>46</v>
      </c>
      <c r="J23" s="124">
        <v>1</v>
      </c>
      <c r="K23" s="125"/>
      <c r="L23" s="128"/>
      <c r="M23" s="125" t="s">
        <v>47</v>
      </c>
      <c r="N23" s="124">
        <v>1</v>
      </c>
      <c r="O23" s="170">
        <v>12</v>
      </c>
      <c r="P23" s="159">
        <v>12</v>
      </c>
      <c r="Q23" s="160"/>
      <c r="R23" s="171"/>
    </row>
    <row r="24" spans="1:18" s="31" customFormat="1" ht="15.75" thickBot="1">
      <c r="A24" s="189"/>
      <c r="B24" s="48" t="s">
        <v>32</v>
      </c>
      <c r="C24" s="53"/>
      <c r="D24" s="58"/>
      <c r="E24" s="39"/>
      <c r="F24" s="63"/>
      <c r="G24" s="29"/>
      <c r="H24" s="30"/>
      <c r="I24" s="29"/>
      <c r="J24" s="30"/>
      <c r="K24" s="29"/>
      <c r="L24" s="36"/>
      <c r="M24" s="29"/>
      <c r="N24" s="36"/>
      <c r="O24" s="172"/>
      <c r="P24" s="156"/>
      <c r="Q24" s="156"/>
      <c r="R24" s="157"/>
    </row>
    <row r="25" spans="1:18" s="31" customFormat="1" ht="15.75" thickBot="1">
      <c r="A25" s="191"/>
      <c r="B25" s="79"/>
      <c r="C25" s="80"/>
      <c r="D25" s="81"/>
      <c r="E25" s="81"/>
      <c r="F25" s="82"/>
      <c r="G25" s="83"/>
      <c r="H25" s="84"/>
      <c r="I25" s="83"/>
      <c r="J25" s="84"/>
      <c r="K25" s="83"/>
      <c r="L25" s="84"/>
      <c r="M25" s="83"/>
      <c r="N25" s="84"/>
      <c r="O25" s="85"/>
      <c r="P25" s="86"/>
      <c r="Q25" s="86"/>
      <c r="R25" s="87"/>
    </row>
    <row r="26" spans="1:18" s="31" customFormat="1" ht="30">
      <c r="A26" s="189" t="s">
        <v>76</v>
      </c>
      <c r="B26" s="98" t="s">
        <v>36</v>
      </c>
      <c r="C26" s="99" t="s">
        <v>26</v>
      </c>
      <c r="D26" s="77" t="s">
        <v>25</v>
      </c>
      <c r="E26" s="77">
        <v>3</v>
      </c>
      <c r="F26" s="78">
        <v>1</v>
      </c>
      <c r="G26" s="71" t="s">
        <v>47</v>
      </c>
      <c r="H26" s="73">
        <v>0.4</v>
      </c>
      <c r="I26" s="29" t="s">
        <v>46</v>
      </c>
      <c r="J26" s="100">
        <v>0.6</v>
      </c>
      <c r="K26" s="71"/>
      <c r="L26" s="75"/>
      <c r="M26" s="71" t="s">
        <v>79</v>
      </c>
      <c r="N26" s="117" t="s">
        <v>55</v>
      </c>
      <c r="O26" s="170">
        <v>18</v>
      </c>
      <c r="P26" s="159">
        <v>6</v>
      </c>
      <c r="Q26" s="160"/>
      <c r="R26" s="171"/>
    </row>
    <row r="27" spans="1:18" s="31" customFormat="1" ht="15.75" thickBot="1">
      <c r="A27" s="190"/>
      <c r="B27" s="115"/>
      <c r="C27" s="49"/>
      <c r="D27" s="97"/>
      <c r="E27" s="97"/>
      <c r="F27" s="102"/>
      <c r="G27" s="29"/>
      <c r="H27" s="68"/>
      <c r="I27" s="29"/>
      <c r="J27" s="67"/>
      <c r="K27" s="29"/>
      <c r="L27" s="36"/>
      <c r="M27" s="29" t="s">
        <v>46</v>
      </c>
      <c r="N27" s="117" t="s">
        <v>49</v>
      </c>
      <c r="O27" s="172"/>
      <c r="P27" s="156"/>
      <c r="Q27" s="156"/>
      <c r="R27" s="157"/>
    </row>
    <row r="28" spans="1:18" s="31" customFormat="1" ht="15.75" thickBot="1">
      <c r="A28" s="189"/>
      <c r="B28" s="79"/>
      <c r="C28" s="80"/>
      <c r="D28" s="81"/>
      <c r="E28" s="81"/>
      <c r="F28" s="82"/>
      <c r="G28" s="83"/>
      <c r="H28" s="84"/>
      <c r="I28" s="83"/>
      <c r="J28" s="84"/>
      <c r="K28" s="83"/>
      <c r="L28" s="84"/>
      <c r="M28" s="83"/>
      <c r="N28" s="84"/>
      <c r="O28" s="85"/>
      <c r="P28" s="86"/>
      <c r="Q28" s="86"/>
      <c r="R28" s="87"/>
    </row>
    <row r="29" spans="1:18" s="31" customFormat="1" ht="27" customHeight="1" thickBot="1">
      <c r="A29" s="189" t="s">
        <v>76</v>
      </c>
      <c r="B29" s="101" t="s">
        <v>45</v>
      </c>
      <c r="C29" s="49" t="s">
        <v>26</v>
      </c>
      <c r="D29" s="97" t="s">
        <v>25</v>
      </c>
      <c r="E29" s="97">
        <v>3</v>
      </c>
      <c r="F29" s="102">
        <v>1</v>
      </c>
      <c r="G29" s="71" t="s">
        <v>47</v>
      </c>
      <c r="H29" s="68">
        <v>1</v>
      </c>
      <c r="I29" s="29"/>
      <c r="J29" s="30"/>
      <c r="K29" s="29" t="s">
        <v>56</v>
      </c>
      <c r="L29" s="36"/>
      <c r="M29" s="71" t="s">
        <v>47</v>
      </c>
      <c r="N29" s="68">
        <v>1</v>
      </c>
      <c r="O29" s="170">
        <v>18</v>
      </c>
      <c r="P29" s="160">
        <v>6</v>
      </c>
      <c r="Q29" s="160"/>
      <c r="R29" s="176"/>
    </row>
    <row r="30" spans="1:18" s="31" customFormat="1" ht="15.75" thickBot="1">
      <c r="A30" s="189"/>
      <c r="B30" s="79"/>
      <c r="C30" s="80"/>
      <c r="D30" s="81"/>
      <c r="E30" s="81"/>
      <c r="F30" s="82"/>
      <c r="G30" s="83"/>
      <c r="H30" s="84"/>
      <c r="I30" s="83"/>
      <c r="J30" s="84"/>
      <c r="K30" s="83"/>
      <c r="L30" s="84"/>
      <c r="M30" s="83"/>
      <c r="N30" s="84"/>
      <c r="O30" s="85"/>
      <c r="P30" s="86"/>
      <c r="Q30" s="86"/>
      <c r="R30" s="87"/>
    </row>
    <row r="31" spans="1:18" s="31" customFormat="1" ht="27.75" customHeight="1" thickBot="1">
      <c r="A31" s="189" t="s">
        <v>76</v>
      </c>
      <c r="B31" s="101" t="s">
        <v>37</v>
      </c>
      <c r="C31" s="49" t="s">
        <v>26</v>
      </c>
      <c r="D31" s="97" t="s">
        <v>25</v>
      </c>
      <c r="E31" s="97">
        <v>3</v>
      </c>
      <c r="F31" s="102">
        <v>1</v>
      </c>
      <c r="G31" s="29"/>
      <c r="H31" s="30"/>
      <c r="I31" s="29" t="s">
        <v>46</v>
      </c>
      <c r="J31" s="67">
        <v>1</v>
      </c>
      <c r="K31" s="29"/>
      <c r="L31" s="36"/>
      <c r="M31" s="29" t="s">
        <v>46</v>
      </c>
      <c r="N31" s="67">
        <v>1</v>
      </c>
      <c r="O31" s="170">
        <v>14</v>
      </c>
      <c r="P31" s="160">
        <v>10</v>
      </c>
      <c r="Q31" s="160"/>
      <c r="R31" s="176"/>
    </row>
    <row r="32" spans="1:18" s="31" customFormat="1" ht="21.75" customHeight="1" thickBot="1">
      <c r="A32" s="189"/>
      <c r="B32" s="79"/>
      <c r="C32" s="80"/>
      <c r="D32" s="81"/>
      <c r="E32" s="81"/>
      <c r="F32" s="82"/>
      <c r="G32" s="83"/>
      <c r="H32" s="84"/>
      <c r="I32" s="83"/>
      <c r="J32" s="84"/>
      <c r="K32" s="83"/>
      <c r="L32" s="84"/>
      <c r="M32" s="83"/>
      <c r="N32" s="84"/>
      <c r="O32" s="85"/>
      <c r="P32" s="86"/>
      <c r="Q32" s="86"/>
      <c r="R32" s="87"/>
    </row>
    <row r="33" spans="1:18" s="31" customFormat="1" ht="28.5" customHeight="1" thickBot="1">
      <c r="A33" s="189" t="s">
        <v>76</v>
      </c>
      <c r="B33" s="101" t="s">
        <v>38</v>
      </c>
      <c r="C33" s="49" t="s">
        <v>26</v>
      </c>
      <c r="D33" s="97" t="s">
        <v>25</v>
      </c>
      <c r="E33" s="97">
        <v>3</v>
      </c>
      <c r="F33" s="102">
        <v>1</v>
      </c>
      <c r="G33" s="71" t="s">
        <v>47</v>
      </c>
      <c r="H33" s="73">
        <v>0.4</v>
      </c>
      <c r="I33" s="29" t="s">
        <v>46</v>
      </c>
      <c r="J33" s="67">
        <v>0.6</v>
      </c>
      <c r="K33" s="29"/>
      <c r="L33" s="36"/>
      <c r="M33" s="29" t="s">
        <v>46</v>
      </c>
      <c r="N33" s="67">
        <v>1</v>
      </c>
      <c r="O33" s="170">
        <v>18</v>
      </c>
      <c r="P33" s="160">
        <v>6</v>
      </c>
      <c r="Q33" s="160"/>
      <c r="R33" s="176"/>
    </row>
    <row r="34" spans="1:18" s="31" customFormat="1" ht="15.75" thickBot="1">
      <c r="A34" s="191"/>
      <c r="B34" s="79"/>
      <c r="C34" s="80"/>
      <c r="D34" s="81"/>
      <c r="E34" s="81"/>
      <c r="F34" s="82"/>
      <c r="G34" s="83"/>
      <c r="H34" s="84"/>
      <c r="I34" s="83"/>
      <c r="J34" s="84"/>
      <c r="K34" s="83"/>
      <c r="L34" s="84"/>
      <c r="M34" s="83"/>
      <c r="N34" s="84"/>
      <c r="O34" s="85"/>
      <c r="P34" s="86"/>
      <c r="Q34" s="86"/>
      <c r="R34" s="87"/>
    </row>
    <row r="35" spans="1:18" s="31" customFormat="1" ht="25.5" customHeight="1" thickBot="1">
      <c r="A35" s="189" t="s">
        <v>76</v>
      </c>
      <c r="B35" s="101" t="s">
        <v>39</v>
      </c>
      <c r="C35" s="49" t="s">
        <v>26</v>
      </c>
      <c r="D35" s="97" t="s">
        <v>25</v>
      </c>
      <c r="E35" s="97">
        <v>3</v>
      </c>
      <c r="F35" s="102">
        <v>1</v>
      </c>
      <c r="G35" s="29" t="s">
        <v>46</v>
      </c>
      <c r="H35" s="67">
        <v>1</v>
      </c>
      <c r="I35" s="29"/>
      <c r="J35" s="30"/>
      <c r="K35" s="29" t="s">
        <v>56</v>
      </c>
      <c r="L35" s="36"/>
      <c r="M35" s="29" t="s">
        <v>46</v>
      </c>
      <c r="N35" s="67">
        <v>1</v>
      </c>
      <c r="O35" s="170">
        <v>12</v>
      </c>
      <c r="P35" s="160">
        <v>12</v>
      </c>
      <c r="Q35" s="160"/>
      <c r="R35" s="176"/>
    </row>
    <row r="36" spans="1:18" s="31" customFormat="1" ht="15.75" thickBot="1">
      <c r="A36" s="191"/>
      <c r="B36" s="79"/>
      <c r="C36" s="80"/>
      <c r="D36" s="81"/>
      <c r="E36" s="81"/>
      <c r="F36" s="82"/>
      <c r="G36" s="83"/>
      <c r="H36" s="84"/>
      <c r="I36" s="83"/>
      <c r="J36" s="84"/>
      <c r="K36" s="83"/>
      <c r="L36" s="84"/>
      <c r="M36" s="83"/>
      <c r="N36" s="84"/>
      <c r="O36" s="85"/>
      <c r="P36" s="86"/>
      <c r="Q36" s="86"/>
      <c r="R36" s="87"/>
    </row>
    <row r="37" spans="1:18" s="31" customFormat="1" ht="24.75" customHeight="1">
      <c r="A37" s="190"/>
      <c r="B37" s="91" t="s">
        <v>50</v>
      </c>
      <c r="C37" s="92"/>
      <c r="D37" s="77" t="s">
        <v>25</v>
      </c>
      <c r="E37" s="77">
        <v>3</v>
      </c>
      <c r="F37" s="78">
        <v>1</v>
      </c>
      <c r="G37" s="72"/>
      <c r="H37" s="74"/>
      <c r="I37" s="71"/>
      <c r="J37" s="74"/>
      <c r="K37" s="71"/>
      <c r="L37" s="75"/>
      <c r="M37" s="71"/>
      <c r="N37" s="75"/>
      <c r="O37" s="173"/>
      <c r="P37" s="159"/>
      <c r="Q37" s="159"/>
      <c r="R37" s="174"/>
    </row>
    <row r="38" spans="1:18" s="31" customFormat="1" ht="27.75" customHeight="1">
      <c r="A38" s="189" t="s">
        <v>76</v>
      </c>
      <c r="B38" s="113" t="s">
        <v>52</v>
      </c>
      <c r="C38" s="54" t="s">
        <v>26</v>
      </c>
      <c r="D38" s="56"/>
      <c r="E38" s="40"/>
      <c r="F38" s="63"/>
      <c r="G38" s="29" t="s">
        <v>46</v>
      </c>
      <c r="H38" s="66">
        <v>1</v>
      </c>
      <c r="I38" s="60"/>
      <c r="J38" s="66"/>
      <c r="K38" s="29" t="s">
        <v>56</v>
      </c>
      <c r="L38" s="59"/>
      <c r="M38" s="125" t="s">
        <v>46</v>
      </c>
      <c r="N38" s="124">
        <v>1</v>
      </c>
      <c r="O38" s="177">
        <v>12</v>
      </c>
      <c r="P38" s="163">
        <v>12</v>
      </c>
      <c r="Q38" s="163"/>
      <c r="R38" s="178"/>
    </row>
    <row r="39" spans="1:18" s="31" customFormat="1" ht="30.75" thickBot="1">
      <c r="A39" s="189" t="s">
        <v>76</v>
      </c>
      <c r="B39" s="114" t="s">
        <v>53</v>
      </c>
      <c r="C39" s="55" t="s">
        <v>26</v>
      </c>
      <c r="D39" s="56"/>
      <c r="E39" s="93"/>
      <c r="F39" s="94"/>
      <c r="G39" s="89"/>
      <c r="H39" s="95"/>
      <c r="I39" s="29" t="s">
        <v>46</v>
      </c>
      <c r="J39" s="90">
        <v>1</v>
      </c>
      <c r="K39" s="88"/>
      <c r="L39" s="96"/>
      <c r="M39" s="29" t="s">
        <v>46</v>
      </c>
      <c r="N39" s="90">
        <v>1</v>
      </c>
      <c r="O39" s="172">
        <v>24</v>
      </c>
      <c r="P39" s="156"/>
      <c r="Q39" s="156"/>
      <c r="R39" s="175"/>
    </row>
    <row r="40" spans="1:18" ht="24.75" customHeight="1" thickBot="1">
      <c r="A40" s="192"/>
      <c r="B40" s="207" t="s">
        <v>9</v>
      </c>
      <c r="C40" s="207"/>
      <c r="D40" s="208"/>
      <c r="E40" s="21">
        <f>E14+E17+E37+E23+E26+E29+E31+E33+E35+E20</f>
        <v>30</v>
      </c>
      <c r="F40" s="11"/>
      <c r="G40" s="209"/>
      <c r="H40" s="209"/>
      <c r="I40" s="209"/>
      <c r="J40" s="209"/>
      <c r="K40" s="210" t="s">
        <v>15</v>
      </c>
      <c r="L40" s="210"/>
      <c r="M40" s="210"/>
      <c r="N40" s="211"/>
      <c r="O40" s="12">
        <f>O14+O17+O20+O23+O26+O29+O31+O33+O35+O38+O39</f>
        <v>164</v>
      </c>
      <c r="P40" s="12">
        <f t="shared" ref="P40:R40" si="0">P14+P17+P20+P23+P26+P29+P31+P33+P35+P38+P39</f>
        <v>94</v>
      </c>
      <c r="Q40" s="12">
        <f t="shared" si="0"/>
        <v>0</v>
      </c>
      <c r="R40" s="12">
        <f t="shared" si="0"/>
        <v>0</v>
      </c>
    </row>
    <row r="41" spans="1:18">
      <c r="A41" s="193" t="s">
        <v>27</v>
      </c>
      <c r="C41" s="19"/>
      <c r="F41" s="2"/>
      <c r="H41" s="2"/>
      <c r="I41" s="2"/>
      <c r="J41" s="3"/>
      <c r="K41" s="2"/>
      <c r="L41" s="2"/>
      <c r="M41" s="2"/>
      <c r="N41" s="2"/>
      <c r="O41" s="2"/>
      <c r="Q41" s="3"/>
      <c r="R41" s="10"/>
    </row>
    <row r="42" spans="1:18">
      <c r="A42" s="194" t="s">
        <v>29</v>
      </c>
      <c r="C42" s="2"/>
      <c r="D42" s="52"/>
      <c r="E42" s="52"/>
      <c r="N42" s="2"/>
      <c r="R42" s="9"/>
    </row>
    <row r="43" spans="1:18">
      <c r="A43" s="2"/>
      <c r="C43" s="2"/>
    </row>
    <row r="44" spans="1:18">
      <c r="A44" s="116" t="s">
        <v>54</v>
      </c>
      <c r="C44" s="116"/>
    </row>
    <row r="45" spans="1:18">
      <c r="A45" s="2"/>
      <c r="C45" s="2"/>
    </row>
    <row r="46" spans="1:18">
      <c r="A46" s="19" t="s">
        <v>57</v>
      </c>
      <c r="C46" s="118"/>
      <c r="D46" s="118"/>
      <c r="E46" s="118"/>
      <c r="F46" s="118"/>
      <c r="G46" s="118"/>
      <c r="H46" s="118"/>
      <c r="I46" s="118"/>
      <c r="J46" s="118"/>
    </row>
    <row r="47" spans="1:18">
      <c r="B47" s="2"/>
      <c r="C47" s="2"/>
    </row>
    <row r="48" spans="1:18">
      <c r="B48" s="2"/>
      <c r="C48" s="2"/>
    </row>
    <row r="52" spans="14:14">
      <c r="N52" s="2"/>
    </row>
    <row r="53" spans="14:14">
      <c r="N53" s="2"/>
    </row>
  </sheetData>
  <sheetProtection algorithmName="SHA-512" hashValue="8EFNW5a/AWiL4PX7aZyeSgTspXlyjMtJ9jzcGe6q4Pja9MIUwgGaI5djyfMCuxcTArv3pVoB4FOGlpTnpB4tmQ==" saltValue="34AhHms/yhTAPZi3ZviOYw==" spinCount="100000" sheet="1" objects="1" scenarios="1"/>
  <mergeCells count="25">
    <mergeCell ref="A9:A12"/>
    <mergeCell ref="E1:P1"/>
    <mergeCell ref="G9:N10"/>
    <mergeCell ref="O9:R10"/>
    <mergeCell ref="G11:J11"/>
    <mergeCell ref="K11:N11"/>
    <mergeCell ref="O11:O12"/>
    <mergeCell ref="P11:P12"/>
    <mergeCell ref="Q11:Q12"/>
    <mergeCell ref="R11:R12"/>
    <mergeCell ref="B8:F8"/>
    <mergeCell ref="B9:B12"/>
    <mergeCell ref="C9:C12"/>
    <mergeCell ref="B4:F4"/>
    <mergeCell ref="B6:F6"/>
    <mergeCell ref="L7:M7"/>
    <mergeCell ref="L8:N8"/>
    <mergeCell ref="B13:R13"/>
    <mergeCell ref="B40:D40"/>
    <mergeCell ref="G40:J40"/>
    <mergeCell ref="K40:N40"/>
    <mergeCell ref="B7:F7"/>
    <mergeCell ref="D9:D12"/>
    <mergeCell ref="E9:E12"/>
    <mergeCell ref="F9:F12"/>
  </mergeCells>
  <dataValidations count="3">
    <dataValidation type="list" allowBlank="1" showInputMessage="1" showErrorMessage="1" sqref="M20 I33 I38:I39 M31 I23 I26 I31 M38:M39 M35 M33 M26:M27 G34:G39 G30:G32 G14:G25 G27:G28">
      <formula1>Nature_des_épreuves_CC</formula1>
    </dataValidation>
    <dataValidation type="list" allowBlank="1" showInputMessage="1" showErrorMessage="1" sqref="L7">
      <formula1>"Régime Formation,Formation Initiale,Formation Continue,Formation Initiale/Formation Continue"</formula1>
    </dataValidation>
    <dataValidation type="list" allowBlank="1" showInputMessage="1" showErrorMessage="1" sqref="N7:N8 L8:M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6"/>
  <sheetViews>
    <sheetView zoomScale="85" zoomScaleNormal="85" workbookViewId="0">
      <selection activeCell="B14" sqref="B14"/>
    </sheetView>
  </sheetViews>
  <sheetFormatPr baseColWidth="10" defaultRowHeight="15"/>
  <cols>
    <col min="1" max="1" width="60.7109375" bestFit="1" customWidth="1"/>
    <col min="2" max="2" width="62.42578125" customWidth="1"/>
    <col min="3" max="3" width="17" bestFit="1" customWidth="1"/>
    <col min="4" max="4" width="7.42578125" customWidth="1"/>
    <col min="5" max="5" width="6.85546875" customWidth="1"/>
    <col min="6" max="6" width="7.85546875" customWidth="1"/>
    <col min="7" max="7" width="13" customWidth="1"/>
    <col min="8" max="8" width="20.28515625" bestFit="1" customWidth="1"/>
    <col min="9" max="9" width="11.42578125" bestFit="1" customWidth="1"/>
    <col min="10" max="11" width="8.42578125" customWidth="1"/>
    <col min="12" max="12" width="8.28515625" customWidth="1"/>
    <col min="13" max="13" width="11.42578125" bestFit="1" customWidth="1"/>
    <col min="14" max="14" width="7.28515625" customWidth="1"/>
    <col min="15" max="15" width="8.140625" customWidth="1"/>
    <col min="16" max="18" width="6.85546875" customWidth="1"/>
  </cols>
  <sheetData>
    <row r="1" spans="1:18" ht="15" customHeight="1">
      <c r="E1" s="254" t="s">
        <v>24</v>
      </c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8">
      <c r="B2" s="2"/>
      <c r="C2" s="19" t="s">
        <v>60</v>
      </c>
      <c r="D2" s="20"/>
      <c r="E2" s="2"/>
      <c r="F2" s="2"/>
      <c r="G2" s="2"/>
      <c r="H2" s="2"/>
      <c r="I2" s="2"/>
      <c r="J2" s="2"/>
      <c r="K2" s="2"/>
      <c r="L2" s="19" t="s">
        <v>74</v>
      </c>
      <c r="M2" s="2"/>
      <c r="N2" s="2"/>
    </row>
    <row r="3" spans="1:18" ht="15.75" thickBot="1">
      <c r="B3" s="2"/>
      <c r="C3" s="2"/>
      <c r="D3" s="2"/>
      <c r="E3" s="2"/>
      <c r="F3" s="2"/>
      <c r="G3" s="2"/>
      <c r="H3" s="1"/>
      <c r="I3" s="2"/>
      <c r="J3" s="1"/>
      <c r="L3" s="2"/>
      <c r="N3" s="2"/>
      <c r="O3" s="1"/>
      <c r="P3" s="1"/>
      <c r="Q3" s="1"/>
      <c r="R3" s="1"/>
    </row>
    <row r="4" spans="1:18" ht="33" customHeight="1">
      <c r="B4" s="248" t="s">
        <v>28</v>
      </c>
      <c r="C4" s="249"/>
      <c r="D4" s="249"/>
      <c r="E4" s="249"/>
      <c r="F4" s="249"/>
      <c r="G4" s="3"/>
      <c r="H4" s="180" t="s">
        <v>64</v>
      </c>
      <c r="I4" s="7"/>
      <c r="J4" s="5"/>
      <c r="K4" s="181"/>
      <c r="L4" s="182" t="s">
        <v>65</v>
      </c>
      <c r="M4" s="183"/>
      <c r="N4" s="184"/>
      <c r="O4" s="185"/>
      <c r="P4" s="5"/>
      <c r="Q4" s="5"/>
      <c r="R4" s="8"/>
    </row>
    <row r="5" spans="1:18" ht="23.25" customHeight="1">
      <c r="B5" s="24" t="s">
        <v>30</v>
      </c>
      <c r="C5" s="25"/>
      <c r="D5" s="25"/>
      <c r="E5" s="25"/>
      <c r="F5" s="25"/>
      <c r="H5" s="186" t="s">
        <v>66</v>
      </c>
      <c r="I5" s="4"/>
      <c r="J5" s="5"/>
      <c r="K5" s="5"/>
      <c r="L5" s="180" t="s">
        <v>67</v>
      </c>
      <c r="M5" s="4"/>
      <c r="N5" s="13"/>
      <c r="O5" s="13"/>
      <c r="P5" s="5"/>
      <c r="Q5" s="5"/>
      <c r="R5" s="8"/>
    </row>
    <row r="6" spans="1:18" ht="24" customHeight="1">
      <c r="B6" s="200" t="s">
        <v>61</v>
      </c>
      <c r="C6" s="201"/>
      <c r="D6" s="201"/>
      <c r="E6" s="201"/>
      <c r="F6" s="201"/>
      <c r="H6" s="180" t="s">
        <v>68</v>
      </c>
      <c r="I6" s="187"/>
      <c r="J6" s="5"/>
      <c r="K6" s="5"/>
      <c r="L6" s="186" t="s">
        <v>5</v>
      </c>
      <c r="M6" s="4"/>
      <c r="N6" s="13"/>
      <c r="O6" s="5"/>
      <c r="P6" s="5"/>
      <c r="Q6" s="5"/>
      <c r="R6" s="8"/>
    </row>
    <row r="7" spans="1:18" ht="26.25" customHeight="1">
      <c r="B7" s="200" t="s">
        <v>62</v>
      </c>
      <c r="C7" s="201"/>
      <c r="D7" s="201"/>
      <c r="E7" s="201"/>
      <c r="F7" s="201"/>
      <c r="H7" s="186" t="s">
        <v>69</v>
      </c>
      <c r="I7" s="4"/>
      <c r="J7" s="5"/>
      <c r="K7" s="5"/>
      <c r="L7" s="202" t="s">
        <v>70</v>
      </c>
      <c r="M7" s="203"/>
      <c r="N7" s="179"/>
      <c r="O7" s="5"/>
      <c r="P7" s="5"/>
      <c r="Q7" s="5"/>
      <c r="R7" s="8"/>
    </row>
    <row r="8" spans="1:18" ht="23.25" customHeight="1" thickBot="1">
      <c r="B8" s="243" t="s">
        <v>63</v>
      </c>
      <c r="C8" s="244"/>
      <c r="D8" s="244"/>
      <c r="E8" s="244"/>
      <c r="F8" s="244"/>
      <c r="G8" s="1"/>
      <c r="H8" s="6"/>
      <c r="I8" s="6"/>
      <c r="J8" s="5"/>
      <c r="K8" s="5"/>
      <c r="L8" s="202" t="s">
        <v>71</v>
      </c>
      <c r="M8" s="203"/>
      <c r="N8" s="203"/>
      <c r="O8" s="6"/>
      <c r="P8" s="5"/>
      <c r="Q8" s="5"/>
      <c r="R8" s="8"/>
    </row>
    <row r="9" spans="1:18" ht="15" customHeight="1">
      <c r="A9" s="216" t="s">
        <v>72</v>
      </c>
      <c r="B9" s="212" t="s">
        <v>4</v>
      </c>
      <c r="C9" s="245" t="s">
        <v>22</v>
      </c>
      <c r="D9" s="212" t="s">
        <v>2</v>
      </c>
      <c r="E9" s="215" t="s">
        <v>3</v>
      </c>
      <c r="F9" s="212" t="s">
        <v>6</v>
      </c>
      <c r="G9" s="220" t="s">
        <v>23</v>
      </c>
      <c r="H9" s="221"/>
      <c r="I9" s="221"/>
      <c r="J9" s="221"/>
      <c r="K9" s="221"/>
      <c r="L9" s="221"/>
      <c r="M9" s="221"/>
      <c r="N9" s="222"/>
      <c r="O9" s="226" t="s">
        <v>7</v>
      </c>
      <c r="P9" s="227"/>
      <c r="Q9" s="227"/>
      <c r="R9" s="228"/>
    </row>
    <row r="10" spans="1:18" ht="41.25" customHeight="1" thickBot="1">
      <c r="A10" s="217"/>
      <c r="B10" s="213"/>
      <c r="C10" s="246"/>
      <c r="D10" s="213"/>
      <c r="E10" s="213"/>
      <c r="F10" s="213"/>
      <c r="G10" s="223"/>
      <c r="H10" s="224"/>
      <c r="I10" s="224"/>
      <c r="J10" s="224"/>
      <c r="K10" s="224"/>
      <c r="L10" s="224"/>
      <c r="M10" s="224"/>
      <c r="N10" s="225"/>
      <c r="O10" s="229"/>
      <c r="P10" s="230"/>
      <c r="Q10" s="230"/>
      <c r="R10" s="231"/>
    </row>
    <row r="11" spans="1:18" ht="32.25" customHeight="1" thickBot="1">
      <c r="A11" s="217"/>
      <c r="B11" s="213"/>
      <c r="C11" s="246"/>
      <c r="D11" s="213"/>
      <c r="E11" s="213"/>
      <c r="F11" s="213"/>
      <c r="G11" s="232" t="s">
        <v>0</v>
      </c>
      <c r="H11" s="233"/>
      <c r="I11" s="233"/>
      <c r="J11" s="234"/>
      <c r="K11" s="232" t="s">
        <v>14</v>
      </c>
      <c r="L11" s="233"/>
      <c r="M11" s="233"/>
      <c r="N11" s="234"/>
      <c r="O11" s="235" t="s">
        <v>10</v>
      </c>
      <c r="P11" s="237" t="s">
        <v>11</v>
      </c>
      <c r="Q11" s="239" t="s">
        <v>12</v>
      </c>
      <c r="R11" s="241" t="s">
        <v>13</v>
      </c>
    </row>
    <row r="12" spans="1:18" ht="36.75" thickBot="1">
      <c r="A12" s="218"/>
      <c r="B12" s="214"/>
      <c r="C12" s="247"/>
      <c r="D12" s="214"/>
      <c r="E12" s="214"/>
      <c r="F12" s="214"/>
      <c r="G12" s="14" t="s">
        <v>20</v>
      </c>
      <c r="H12" s="15" t="s">
        <v>19</v>
      </c>
      <c r="I12" s="16" t="s">
        <v>21</v>
      </c>
      <c r="J12" s="17" t="s">
        <v>18</v>
      </c>
      <c r="K12" s="16" t="s">
        <v>8</v>
      </c>
      <c r="L12" s="15" t="s">
        <v>16</v>
      </c>
      <c r="M12" s="16" t="s">
        <v>1</v>
      </c>
      <c r="N12" s="18" t="s">
        <v>17</v>
      </c>
      <c r="O12" s="236"/>
      <c r="P12" s="238"/>
      <c r="Q12" s="240"/>
      <c r="R12" s="242"/>
    </row>
    <row r="13" spans="1:18" ht="15.75" thickBot="1">
      <c r="A13" s="199"/>
      <c r="B13" s="204" t="s">
        <v>58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6"/>
    </row>
    <row r="14" spans="1:18" s="129" customFormat="1" ht="30.95" customHeight="1">
      <c r="A14" s="188" t="s">
        <v>77</v>
      </c>
      <c r="B14" s="138" t="s">
        <v>40</v>
      </c>
      <c r="C14" s="139" t="s">
        <v>34</v>
      </c>
      <c r="D14" s="140" t="s">
        <v>25</v>
      </c>
      <c r="E14" s="140">
        <v>3</v>
      </c>
      <c r="F14" s="141">
        <v>1</v>
      </c>
      <c r="G14" s="142" t="s">
        <v>47</v>
      </c>
      <c r="H14" s="143">
        <v>0.5</v>
      </c>
      <c r="I14" s="123"/>
      <c r="J14" s="144"/>
      <c r="K14" s="123" t="s">
        <v>56</v>
      </c>
      <c r="L14" s="144"/>
      <c r="M14" s="123" t="s">
        <v>47</v>
      </c>
      <c r="N14" s="143">
        <v>1</v>
      </c>
      <c r="O14" s="151">
        <v>0</v>
      </c>
      <c r="P14" s="152">
        <v>24</v>
      </c>
      <c r="Q14" s="153"/>
      <c r="R14" s="154"/>
    </row>
    <row r="15" spans="1:18" s="31" customFormat="1" ht="30.95" customHeight="1" thickBot="1">
      <c r="A15" s="189"/>
      <c r="B15" s="48" t="s">
        <v>32</v>
      </c>
      <c r="C15" s="26"/>
      <c r="D15" s="32"/>
      <c r="E15" s="38"/>
      <c r="F15" s="27"/>
      <c r="G15" s="69" t="s">
        <v>46</v>
      </c>
      <c r="H15" s="67">
        <v>0.5</v>
      </c>
      <c r="I15" s="33"/>
      <c r="J15" s="36"/>
      <c r="K15" s="33"/>
      <c r="L15" s="36"/>
      <c r="M15" s="33"/>
      <c r="N15" s="36"/>
      <c r="O15" s="155"/>
      <c r="P15" s="156"/>
      <c r="Q15" s="156"/>
      <c r="R15" s="157"/>
    </row>
    <row r="16" spans="1:18" s="31" customFormat="1" ht="30.95" customHeight="1" thickBot="1">
      <c r="A16" s="190"/>
      <c r="B16" s="79"/>
      <c r="C16" s="80"/>
      <c r="D16" s="81"/>
      <c r="E16" s="81"/>
      <c r="F16" s="79"/>
      <c r="G16" s="83"/>
      <c r="H16" s="84"/>
      <c r="I16" s="83"/>
      <c r="J16" s="84"/>
      <c r="K16" s="83"/>
      <c r="L16" s="84"/>
      <c r="M16" s="83"/>
      <c r="N16" s="84"/>
      <c r="O16" s="103"/>
      <c r="P16" s="86"/>
      <c r="Q16" s="86"/>
      <c r="R16" s="87"/>
    </row>
    <row r="17" spans="1:19" s="129" customFormat="1" ht="30.95" customHeight="1">
      <c r="A17" s="189" t="s">
        <v>76</v>
      </c>
      <c r="B17" s="119" t="s">
        <v>41</v>
      </c>
      <c r="C17" s="145" t="s">
        <v>44</v>
      </c>
      <c r="D17" s="146" t="s">
        <v>25</v>
      </c>
      <c r="E17" s="146">
        <v>27</v>
      </c>
      <c r="F17" s="147">
        <v>1</v>
      </c>
      <c r="G17" s="123"/>
      <c r="H17" s="148"/>
      <c r="K17" s="149"/>
      <c r="L17" s="150"/>
      <c r="O17" s="158"/>
      <c r="P17" s="196">
        <v>21</v>
      </c>
      <c r="Q17" s="160"/>
      <c r="R17" s="161"/>
    </row>
    <row r="18" spans="1:19" s="31" customFormat="1" ht="30.95" customHeight="1">
      <c r="A18" s="190"/>
      <c r="B18" s="51" t="s">
        <v>42</v>
      </c>
      <c r="C18" s="50"/>
      <c r="D18" s="32"/>
      <c r="E18" s="39"/>
      <c r="F18" s="28"/>
      <c r="G18" s="69"/>
      <c r="H18" s="67"/>
      <c r="I18" s="33" t="s">
        <v>46</v>
      </c>
      <c r="J18" s="70">
        <v>0.65</v>
      </c>
      <c r="K18" s="35"/>
      <c r="L18" s="34"/>
      <c r="M18" s="33" t="s">
        <v>46</v>
      </c>
      <c r="N18" s="70">
        <v>0.65</v>
      </c>
      <c r="O18" s="162"/>
      <c r="P18" s="163"/>
      <c r="Q18" s="156"/>
      <c r="R18" s="164"/>
    </row>
    <row r="19" spans="1:19" s="31" customFormat="1" ht="30.95" customHeight="1" thickBot="1">
      <c r="A19" s="189"/>
      <c r="B19" s="51" t="s">
        <v>43</v>
      </c>
      <c r="C19" s="28"/>
      <c r="D19" s="42"/>
      <c r="E19" s="43"/>
      <c r="F19" s="28"/>
      <c r="G19" s="44"/>
      <c r="H19" s="34"/>
      <c r="I19" s="33" t="s">
        <v>48</v>
      </c>
      <c r="J19" s="70">
        <v>0.35</v>
      </c>
      <c r="K19" s="33"/>
      <c r="L19" s="41"/>
      <c r="M19" s="33" t="s">
        <v>48</v>
      </c>
      <c r="N19" s="70">
        <v>0.35</v>
      </c>
      <c r="O19" s="165"/>
      <c r="P19" s="166"/>
      <c r="Q19" s="167"/>
      <c r="R19" s="168"/>
      <c r="S19" s="45"/>
    </row>
    <row r="20" spans="1:19" s="31" customFormat="1" ht="30.95" customHeight="1" thickBot="1">
      <c r="A20" s="195"/>
      <c r="B20" s="250" t="s">
        <v>9</v>
      </c>
      <c r="C20" s="251"/>
      <c r="D20" s="252"/>
      <c r="E20" s="46">
        <f>E14+E17</f>
        <v>30</v>
      </c>
      <c r="F20" s="47"/>
      <c r="G20" s="253"/>
      <c r="H20" s="253"/>
      <c r="I20" s="253"/>
      <c r="J20" s="253"/>
      <c r="K20" s="251" t="s">
        <v>15</v>
      </c>
      <c r="L20" s="251"/>
      <c r="M20" s="251"/>
      <c r="N20" s="252"/>
      <c r="O20" s="169">
        <f>O14+O17</f>
        <v>0</v>
      </c>
      <c r="P20" s="169">
        <f>P14+P17</f>
        <v>45</v>
      </c>
      <c r="Q20" s="169">
        <f>Q14+Q17</f>
        <v>0</v>
      </c>
      <c r="R20" s="169">
        <f>SUM(R14:R19)</f>
        <v>0</v>
      </c>
    </row>
    <row r="21" spans="1:19">
      <c r="A21" s="19" t="s">
        <v>27</v>
      </c>
      <c r="C21" s="19"/>
      <c r="F21" s="2"/>
      <c r="H21" s="2"/>
      <c r="I21" s="2"/>
      <c r="J21" s="3"/>
      <c r="K21" s="2"/>
      <c r="L21" s="2"/>
      <c r="M21" s="2"/>
      <c r="N21" s="2"/>
      <c r="O21" s="2"/>
      <c r="Q21" s="3"/>
      <c r="R21" s="10"/>
    </row>
    <row r="22" spans="1:19">
      <c r="A22" s="194" t="s">
        <v>29</v>
      </c>
      <c r="C22" s="2"/>
      <c r="N22" s="2"/>
      <c r="R22" s="9"/>
    </row>
    <row r="23" spans="1:19">
      <c r="A23" s="2"/>
      <c r="C23" s="2"/>
    </row>
    <row r="24" spans="1:19">
      <c r="A24" s="19" t="s">
        <v>57</v>
      </c>
      <c r="C24" s="118"/>
      <c r="D24" s="118"/>
      <c r="E24" s="118"/>
      <c r="F24" s="118"/>
      <c r="G24" s="118"/>
      <c r="H24" s="118"/>
      <c r="I24" s="118"/>
      <c r="J24" s="118"/>
      <c r="K24" s="118"/>
    </row>
    <row r="25" spans="1:19">
      <c r="A25" s="2"/>
      <c r="B25" s="2"/>
      <c r="C25" s="2"/>
    </row>
    <row r="26" spans="1:19">
      <c r="A26" s="2"/>
      <c r="B26" s="2"/>
      <c r="C26" s="2"/>
    </row>
    <row r="27" spans="1:19">
      <c r="A27" s="2"/>
      <c r="B27" s="2"/>
      <c r="C27" s="2"/>
    </row>
    <row r="28" spans="1:19">
      <c r="A28" s="2"/>
      <c r="B28" s="2"/>
    </row>
    <row r="29" spans="1:19">
      <c r="A29" s="2"/>
      <c r="B29" s="2"/>
    </row>
    <row r="30" spans="1:19">
      <c r="A30" s="2"/>
      <c r="B30" s="2"/>
    </row>
    <row r="31" spans="1:19">
      <c r="A31" s="2"/>
      <c r="B31" s="2"/>
      <c r="N31" s="2"/>
    </row>
    <row r="32" spans="1:19">
      <c r="A32" s="2"/>
      <c r="B32" s="2"/>
      <c r="N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  <row r="44" spans="1:2">
      <c r="A44" s="2"/>
      <c r="B44" s="2"/>
    </row>
    <row r="45" spans="1:2">
      <c r="A45" s="2"/>
      <c r="B45" s="2"/>
    </row>
    <row r="46" spans="1:2">
      <c r="A46" s="2"/>
      <c r="B46" s="2"/>
    </row>
  </sheetData>
  <sheetProtection algorithmName="SHA-512" hashValue="wNy3HUc+FiMsL85F0b5A7CYSqLMAEf1ZViSKC79PzvnSqCdsRaD3iO+uzitK4HBR1+IrthQg0KAynK69oXC0fA==" saltValue="xy48xREzuYthfbCLlEyNIQ==" spinCount="100000" sheet="1" objects="1" scenarios="1"/>
  <mergeCells count="25">
    <mergeCell ref="A9:A12"/>
    <mergeCell ref="E1:O1"/>
    <mergeCell ref="G9:N10"/>
    <mergeCell ref="O9:R10"/>
    <mergeCell ref="G11:J11"/>
    <mergeCell ref="K11:N11"/>
    <mergeCell ref="O11:O12"/>
    <mergeCell ref="P11:P12"/>
    <mergeCell ref="Q11:Q12"/>
    <mergeCell ref="R11:R12"/>
    <mergeCell ref="B8:F8"/>
    <mergeCell ref="B9:B12"/>
    <mergeCell ref="C9:C12"/>
    <mergeCell ref="B4:F4"/>
    <mergeCell ref="B6:F6"/>
    <mergeCell ref="B7:F7"/>
    <mergeCell ref="B13:R13"/>
    <mergeCell ref="B20:D20"/>
    <mergeCell ref="G20:J20"/>
    <mergeCell ref="K20:N20"/>
    <mergeCell ref="D9:D12"/>
    <mergeCell ref="E9:E12"/>
    <mergeCell ref="F9:F12"/>
    <mergeCell ref="L7:M7"/>
    <mergeCell ref="L8:N8"/>
  </mergeCells>
  <dataValidations disablePrompts="1" count="3">
    <dataValidation type="list" allowBlank="1" showInputMessage="1" showErrorMessage="1" sqref="L7">
      <formula1>"Régime Formation,Formation Initiale,Formation Continue,Formation Initiale/Formation Continue"</formula1>
    </dataValidation>
    <dataValidation type="list" allowBlank="1" showInputMessage="1" showErrorMessage="1" sqref="G14:G19">
      <formula1>Nature_des_épreuves_CC</formula1>
    </dataValidation>
    <dataValidation type="list" allowBlank="1" showInputMessage="1" showErrorMessage="1" sqref="N7:N8 L8:M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MCC M2 PIF AE Sem.9 sess.1</vt:lpstr>
      <vt:lpstr>MCC M2 PIF AE Sem.10 sess.1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2021-07-22T13:44:59Z</cp:lastPrinted>
  <dcterms:created xsi:type="dcterms:W3CDTF">2017-01-26T13:39:47Z</dcterms:created>
  <dcterms:modified xsi:type="dcterms:W3CDTF">2022-09-30T12:49:03Z</dcterms:modified>
</cp:coreProperties>
</file>